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10" windowHeight="6510" tabRatio="512" activeTab="4"/>
  </bookViews>
  <sheets>
    <sheet name="ConsFood-weekly" sheetId="1" r:id="rId1"/>
    <sheet name="ConsFood-monthly" sheetId="2" r:id="rId2"/>
    <sheet name="Variable List" sheetId="3" r:id="rId3"/>
    <sheet name="Solutions_HID" sheetId="4" state="hidden" r:id="rId4"/>
    <sheet name="Solutions" sheetId="5" r:id="rId5"/>
  </sheets>
  <externalReferences>
    <externalReference r:id="rId8"/>
  </externalReferences>
  <definedNames>
    <definedName name="xdata1" localSheetId="4" hidden="1">0+(ROW(OFFSET('Solutions'!$B$1,0,0,70,1))-1)*507.2463768116</definedName>
    <definedName name="xdata2" localSheetId="4" hidden="1">0+(ROW(OFFSET('Solutions'!$B$1,0,0,70,1))-1)*507.2463768116</definedName>
    <definedName name="ydata1" localSheetId="4" hidden="1">0+1*'Solutions'!xdata1-7660.79241847704*(1.00641025641026+('Solutions'!xdata1-3791.1282051282)^2/2173924199.99267)^0.5</definedName>
    <definedName name="ydata2" localSheetId="4" hidden="1">0+1*'Solutions'!xdata2+7660.79241847704*(1.00641025641026+('Solutions'!xdata2-3791.1282051282)^2/2173924199.99267)^0.5</definedName>
  </definedNames>
  <calcPr fullCalcOnLoad="1"/>
</workbook>
</file>

<file path=xl/sharedStrings.xml><?xml version="1.0" encoding="utf-8"?>
<sst xmlns="http://schemas.openxmlformats.org/spreadsheetml/2006/main" count="572" uniqueCount="350">
  <si>
    <t>storenum</t>
  </si>
  <si>
    <t>weeknum</t>
  </si>
  <si>
    <t>saleb1</t>
  </si>
  <si>
    <t>apriceb1</t>
  </si>
  <si>
    <t>rpriceb1</t>
  </si>
  <si>
    <t>promotb1</t>
  </si>
  <si>
    <t>saleb2</t>
  </si>
  <si>
    <t>apriceb2</t>
  </si>
  <si>
    <t>rpriceb2</t>
  </si>
  <si>
    <t>promotb2</t>
  </si>
  <si>
    <t>saleb3</t>
  </si>
  <si>
    <t>apriceb3</t>
  </si>
  <si>
    <t>rpriceb3</t>
  </si>
  <si>
    <t>promotb3</t>
  </si>
  <si>
    <t>saleb4</t>
  </si>
  <si>
    <t>apriceb4</t>
  </si>
  <si>
    <t>rpriceb4</t>
  </si>
  <si>
    <t>promotb4</t>
  </si>
  <si>
    <t>saleb5</t>
  </si>
  <si>
    <t>apriceb5</t>
  </si>
  <si>
    <t>rpriceb5</t>
  </si>
  <si>
    <t>promotb5</t>
  </si>
  <si>
    <t>monthnum</t>
  </si>
  <si>
    <t>saletot</t>
  </si>
  <si>
    <t>sale2_5</t>
  </si>
  <si>
    <t>apric2_5</t>
  </si>
  <si>
    <t>salrevb1</t>
  </si>
  <si>
    <t>salrevb2</t>
  </si>
  <si>
    <t>salrevb3</t>
  </si>
  <si>
    <t>salrevb4</t>
  </si>
  <si>
    <t>salrevb5</t>
  </si>
  <si>
    <t>mksharb1</t>
  </si>
  <si>
    <t>mksharb2</t>
  </si>
  <si>
    <t>mksharb3</t>
  </si>
  <si>
    <t>mksharb4</t>
  </si>
  <si>
    <t>mksharb5</t>
  </si>
  <si>
    <t>difsal21</t>
  </si>
  <si>
    <t>difsal31</t>
  </si>
  <si>
    <t>difsal41</t>
  </si>
  <si>
    <t>store1</t>
  </si>
  <si>
    <t>store2</t>
  </si>
  <si>
    <t>store3</t>
  </si>
  <si>
    <t>newsadv</t>
  </si>
  <si>
    <t>instored</t>
  </si>
  <si>
    <t>news_dis</t>
  </si>
  <si>
    <t>noprom</t>
  </si>
  <si>
    <t>pr1stor2</t>
  </si>
  <si>
    <t>pr1stor1</t>
  </si>
  <si>
    <t xml:space="preserve">Total Sales </t>
  </si>
  <si>
    <t>Sales of Brands 2 to 5</t>
  </si>
  <si>
    <t>Sales Revenue Brand 1</t>
  </si>
  <si>
    <t>Market Share Brand 1</t>
  </si>
  <si>
    <t>Sales Brand 1 minus Brand 2</t>
  </si>
  <si>
    <t>Dummy variable for type of promotion</t>
  </si>
  <si>
    <t>rpriceb1 x store1</t>
  </si>
  <si>
    <t>rpriceb1 x store2</t>
  </si>
  <si>
    <t>Dummy variable for store 1</t>
  </si>
  <si>
    <t xml:space="preserve"> see the variable list in table 7.1 in the case description</t>
  </si>
  <si>
    <t>Average weighted prices of brands 2 to 5</t>
  </si>
  <si>
    <t>period</t>
  </si>
  <si>
    <t>8.1</t>
  </si>
  <si>
    <t>Compute the weighted average price for Brands 2 trough 5 for each time period.</t>
  </si>
  <si>
    <t>Brand 2</t>
  </si>
  <si>
    <t>Brand 3</t>
  </si>
  <si>
    <t>Brand 4</t>
  </si>
  <si>
    <t>Brand 5</t>
  </si>
  <si>
    <t>8.2</t>
  </si>
  <si>
    <t>Compute correlation coefficients to describe the linear relationship between:</t>
  </si>
  <si>
    <t>a. Sales and price for each of the five brands</t>
  </si>
  <si>
    <t>Correlation of saleb1 and apriceb1</t>
  </si>
  <si>
    <t>Correlation of saleb2 and apriceb2</t>
  </si>
  <si>
    <t>Correlation of saleb3 and apriceb3</t>
  </si>
  <si>
    <t>Correlation of saleb4 and apriceb4</t>
  </si>
  <si>
    <t>Correlation of saleb5 and apriceb5</t>
  </si>
  <si>
    <t>Distorted analysis because of the large number of zeros</t>
  </si>
  <si>
    <t>b. Brand 1 sales and weighted average  price for Brand 2 trough 5</t>
  </si>
  <si>
    <t>Correlation of Brand 1 and weighted average apriceb1</t>
  </si>
  <si>
    <t>c. All combinations of prices for the 5 brands</t>
  </si>
  <si>
    <t>Outils &gt; Utilitaire d'analyse &gt; Analyse des correlations</t>
  </si>
  <si>
    <t>d. All combinations of quantity sold for the five brands</t>
  </si>
  <si>
    <t>8.3</t>
  </si>
  <si>
    <t>Scatter plots for sales (abscissa) vs. Price for all brands.</t>
  </si>
  <si>
    <t>From the plots it can be seen that there are not strong relationships between  price and quantity.</t>
  </si>
  <si>
    <t>This pattern of points results in an apparent high correlation which is of course spurious. Brand 5 is likely a store brand sold at a low price.</t>
  </si>
  <si>
    <t>Note that the strange pattern for Brand 5. This indicates that price is fixed and that number of stores does not sell this brand and thus quantity and price are both zero.</t>
  </si>
  <si>
    <t>8.5</t>
  </si>
  <si>
    <t>Statistiques de la régression</t>
  </si>
  <si>
    <t>Coefficient de détermination multiple</t>
  </si>
  <si>
    <t>Coefficient de détermination R^2</t>
  </si>
  <si>
    <t>Erreur-type</t>
  </si>
  <si>
    <t>Observations</t>
  </si>
  <si>
    <t>ANALYSE DE VARIANCE</t>
  </si>
  <si>
    <t>Régression</t>
  </si>
  <si>
    <t>Résidus</t>
  </si>
  <si>
    <t>Total</t>
  </si>
  <si>
    <t>Constante</t>
  </si>
  <si>
    <t>Degré de liberté</t>
  </si>
  <si>
    <t>Somme des carrés</t>
  </si>
  <si>
    <t>Moyenne des carrés</t>
  </si>
  <si>
    <t>F</t>
  </si>
  <si>
    <t>Valeur critique de F</t>
  </si>
  <si>
    <t>Coefficients</t>
  </si>
  <si>
    <t>Statistique t</t>
  </si>
  <si>
    <t>Probabilité</t>
  </si>
  <si>
    <t>Limite inférieure pour seuil de confiance = 95%</t>
  </si>
  <si>
    <t>Limite supérieure pour seuil de confiance = 95%</t>
  </si>
  <si>
    <t>Limite inférieure pour seuil de confiance =  95,0%</t>
  </si>
  <si>
    <t>Limite supérieure pour seuil de confiance =  95,0%</t>
  </si>
  <si>
    <t>Variable X 1</t>
  </si>
  <si>
    <t>Simple regression analysis to describe the linear relationships for Brand1 sales vs. Brand1 price:</t>
  </si>
  <si>
    <t>Simple regression analysis to describe the linear relationships for Brand1 sales vs. Weighted average prices of all competing bands:</t>
  </si>
  <si>
    <t>Outils &gt; Utilitaire d'analyse &gt; Regression linéaire</t>
  </si>
  <si>
    <t>ANALYSE DES RÉSIDUS</t>
  </si>
  <si>
    <t>Observation</t>
  </si>
  <si>
    <t>Prévisions pour Y</t>
  </si>
  <si>
    <t>Résidus normalisés</t>
  </si>
  <si>
    <t>RÉPARTITION DES PROBABILITÉS</t>
  </si>
  <si>
    <t>Centile</t>
  </si>
  <si>
    <t>Y</t>
  </si>
  <si>
    <t>8.6</t>
  </si>
  <si>
    <t>Indicate the relationship between quantity sold and type of promotion used:</t>
  </si>
  <si>
    <t>Y / Quantitatives : Classeur = Consolidated Food Data(1).xls / Feuille = Solutions / Plage = Solutions!$B$499:$B$655 / 156 lignes et 1 colonne</t>
  </si>
  <si>
    <t>X / Qualitatives : Classeur = Consolidated Food Data(1).xls / Feuille = Solutions / Plage = Solutions!$C$499:$C$655 / 156 lignes et 1 colonne</t>
  </si>
  <si>
    <t>Contraintes : an=0</t>
  </si>
  <si>
    <t>Intervalle de confiance (%) : 95</t>
  </si>
  <si>
    <t>Utiliser les moyennes estimées : Oui</t>
  </si>
  <si>
    <t>Régression de la variable saleb1 :</t>
  </si>
  <si>
    <t>Coefficients d'ajustement :</t>
  </si>
  <si>
    <t>Somme des poids</t>
  </si>
  <si>
    <t>DDL</t>
  </si>
  <si>
    <t>R²</t>
  </si>
  <si>
    <t>R² ajusté</t>
  </si>
  <si>
    <t>MCE</t>
  </si>
  <si>
    <t>RMCE</t>
  </si>
  <si>
    <t>MAPE</t>
  </si>
  <si>
    <t>DW</t>
  </si>
  <si>
    <t>Cp</t>
  </si>
  <si>
    <t>AIC</t>
  </si>
  <si>
    <t>SBC</t>
  </si>
  <si>
    <t>PC</t>
  </si>
  <si>
    <t>Analyse de la variance :</t>
  </si>
  <si>
    <t>Source</t>
  </si>
  <si>
    <t>Pr &gt; F</t>
  </si>
  <si>
    <t>Modèle</t>
  </si>
  <si>
    <t>Erreur</t>
  </si>
  <si>
    <t>Total corrigé</t>
  </si>
  <si>
    <t>&lt; 0,0001</t>
  </si>
  <si>
    <t>Calculé contre le modèle Y=Moyenne(Y)</t>
  </si>
  <si>
    <t>Paramètres du modèle :</t>
  </si>
  <si>
    <t>Valeur</t>
  </si>
  <si>
    <t>Ecart-type</t>
  </si>
  <si>
    <t>t</t>
  </si>
  <si>
    <t>Pr &gt; |t|</t>
  </si>
  <si>
    <t>Borne inférieure (95%)</t>
  </si>
  <si>
    <t>Borne supérieure (95%)</t>
  </si>
  <si>
    <t>promotb1-2</t>
  </si>
  <si>
    <t>promotb1-0</t>
  </si>
  <si>
    <t>promotb1-3</t>
  </si>
  <si>
    <t>promotb1-1</t>
  </si>
  <si>
    <t>Equation du modèle :</t>
  </si>
  <si>
    <t>saleb1 = 2953,00000000004+884,230769230731*promotb1-2-1392,79268292687*promotb1-0+10472,4736842105*promotb1-3</t>
  </si>
  <si>
    <t>XLSTAT 2008.2.01 - ANOVA - le 18/02/2008 à 01:27:02</t>
  </si>
  <si>
    <t>Statistiques simples :</t>
  </si>
  <si>
    <t>Variable</t>
  </si>
  <si>
    <t>Obs. avec données manquantes</t>
  </si>
  <si>
    <t>Obs. sans données manquantes</t>
  </si>
  <si>
    <t>Minimum</t>
  </si>
  <si>
    <t>Maximum</t>
  </si>
  <si>
    <t>Moyenne</t>
  </si>
  <si>
    <t>Modalités</t>
  </si>
  <si>
    <t>Effectifs</t>
  </si>
  <si>
    <t>%</t>
  </si>
  <si>
    <t>Matrice de corrélation :</t>
  </si>
  <si>
    <t>Variables</t>
  </si>
  <si>
    <t>Press RMCE</t>
  </si>
  <si>
    <t>Analyse Type I Sum of Squares :</t>
  </si>
  <si>
    <t>Analyse Type III Sum of Squares :</t>
  </si>
  <si>
    <t>Coefficients normalisés :</t>
  </si>
  <si>
    <t>Prédictions et résidus :</t>
  </si>
  <si>
    <t>Poids</t>
  </si>
  <si>
    <t>Préd(saleb1)</t>
  </si>
  <si>
    <t>Résidu</t>
  </si>
  <si>
    <t>Résidu std.</t>
  </si>
  <si>
    <t>Ecart-type sur la préd. (Moyenne)</t>
  </si>
  <si>
    <t>Borne inférieure 95% (Moyenne)</t>
  </si>
  <si>
    <t>Borne supérieure 95% (Moyenne)</t>
  </si>
  <si>
    <t>Ecart-type sur la préd. (Observation)</t>
  </si>
  <si>
    <t>Borne inférieure 95% (Observation)</t>
  </si>
  <si>
    <t>Borne supérieure 95% (Observation)</t>
  </si>
  <si>
    <t>Pred. ajustée</t>
  </si>
  <si>
    <t>D de Cook</t>
  </si>
  <si>
    <t>Obs1</t>
  </si>
  <si>
    <t>Obs2</t>
  </si>
  <si>
    <t>Obs3</t>
  </si>
  <si>
    <t>Obs4</t>
  </si>
  <si>
    <t>Obs5</t>
  </si>
  <si>
    <t>Obs6</t>
  </si>
  <si>
    <t>Obs7</t>
  </si>
  <si>
    <t>Obs8</t>
  </si>
  <si>
    <t>Obs9</t>
  </si>
  <si>
    <t>Obs10</t>
  </si>
  <si>
    <t>Obs11</t>
  </si>
  <si>
    <t>Obs12</t>
  </si>
  <si>
    <t>Obs13</t>
  </si>
  <si>
    <t>Obs14</t>
  </si>
  <si>
    <t>Obs15</t>
  </si>
  <si>
    <t>Obs16</t>
  </si>
  <si>
    <t>Obs17</t>
  </si>
  <si>
    <t>Obs18</t>
  </si>
  <si>
    <t>Obs19</t>
  </si>
  <si>
    <t>Obs20</t>
  </si>
  <si>
    <t>Obs21</t>
  </si>
  <si>
    <t>Obs22</t>
  </si>
  <si>
    <t>Obs23</t>
  </si>
  <si>
    <t>Obs24</t>
  </si>
  <si>
    <t>Obs25</t>
  </si>
  <si>
    <t>Obs26</t>
  </si>
  <si>
    <t>Obs27</t>
  </si>
  <si>
    <t>Obs28</t>
  </si>
  <si>
    <t>Obs29</t>
  </si>
  <si>
    <t>Obs30</t>
  </si>
  <si>
    <t>Obs31</t>
  </si>
  <si>
    <t>Obs32</t>
  </si>
  <si>
    <t>Obs33</t>
  </si>
  <si>
    <t>Obs34</t>
  </si>
  <si>
    <t>Obs35</t>
  </si>
  <si>
    <t>Obs36</t>
  </si>
  <si>
    <t>Obs37</t>
  </si>
  <si>
    <t>Obs38</t>
  </si>
  <si>
    <t>Obs39</t>
  </si>
  <si>
    <t>Obs40</t>
  </si>
  <si>
    <t>Obs41</t>
  </si>
  <si>
    <t>Obs42</t>
  </si>
  <si>
    <t>Obs43</t>
  </si>
  <si>
    <t>Obs44</t>
  </si>
  <si>
    <t>Obs45</t>
  </si>
  <si>
    <t>Obs46</t>
  </si>
  <si>
    <t>Obs47</t>
  </si>
  <si>
    <t>Obs48</t>
  </si>
  <si>
    <t>Obs49</t>
  </si>
  <si>
    <t>Obs50</t>
  </si>
  <si>
    <t>Obs51</t>
  </si>
  <si>
    <t>Obs52</t>
  </si>
  <si>
    <t>Obs53</t>
  </si>
  <si>
    <t>Obs54</t>
  </si>
  <si>
    <t>Obs55</t>
  </si>
  <si>
    <t>Obs56</t>
  </si>
  <si>
    <t>Obs57</t>
  </si>
  <si>
    <t>Obs58</t>
  </si>
  <si>
    <t>Obs59</t>
  </si>
  <si>
    <t>Obs60</t>
  </si>
  <si>
    <t>Obs61</t>
  </si>
  <si>
    <t>Obs62</t>
  </si>
  <si>
    <t>Obs63</t>
  </si>
  <si>
    <t>Obs64</t>
  </si>
  <si>
    <t>Obs65</t>
  </si>
  <si>
    <t>Obs66</t>
  </si>
  <si>
    <t>Obs67</t>
  </si>
  <si>
    <t>Obs68</t>
  </si>
  <si>
    <t>Obs69</t>
  </si>
  <si>
    <t>Obs70</t>
  </si>
  <si>
    <t>Obs71</t>
  </si>
  <si>
    <t>Obs72</t>
  </si>
  <si>
    <t>Obs73</t>
  </si>
  <si>
    <t>Obs74</t>
  </si>
  <si>
    <t>Obs75</t>
  </si>
  <si>
    <t>Obs76</t>
  </si>
  <si>
    <t>Obs77</t>
  </si>
  <si>
    <t>Obs78</t>
  </si>
  <si>
    <t>Obs79</t>
  </si>
  <si>
    <t>Obs80</t>
  </si>
  <si>
    <t>Obs81</t>
  </si>
  <si>
    <t>Obs82</t>
  </si>
  <si>
    <t>Obs83</t>
  </si>
  <si>
    <t>Obs84</t>
  </si>
  <si>
    <t>Obs85</t>
  </si>
  <si>
    <t>Obs86</t>
  </si>
  <si>
    <t>Obs87</t>
  </si>
  <si>
    <t>Obs88</t>
  </si>
  <si>
    <t>Obs89</t>
  </si>
  <si>
    <t>Obs90</t>
  </si>
  <si>
    <t>Obs91</t>
  </si>
  <si>
    <t>Obs92</t>
  </si>
  <si>
    <t>Obs93</t>
  </si>
  <si>
    <t>Obs94</t>
  </si>
  <si>
    <t>Obs95</t>
  </si>
  <si>
    <t>Obs96</t>
  </si>
  <si>
    <t>Obs97</t>
  </si>
  <si>
    <t>Obs98</t>
  </si>
  <si>
    <t>Obs99</t>
  </si>
  <si>
    <t>Obs100</t>
  </si>
  <si>
    <t>Obs101</t>
  </si>
  <si>
    <t>Obs102</t>
  </si>
  <si>
    <t>Obs103</t>
  </si>
  <si>
    <t>Obs104</t>
  </si>
  <si>
    <t>Obs105</t>
  </si>
  <si>
    <t>Obs106</t>
  </si>
  <si>
    <t>Obs107</t>
  </si>
  <si>
    <t>Obs108</t>
  </si>
  <si>
    <t>Obs109</t>
  </si>
  <si>
    <t>Obs110</t>
  </si>
  <si>
    <t>Obs111</t>
  </si>
  <si>
    <t>Obs112</t>
  </si>
  <si>
    <t>Obs113</t>
  </si>
  <si>
    <t>Obs114</t>
  </si>
  <si>
    <t>Obs115</t>
  </si>
  <si>
    <t>Obs116</t>
  </si>
  <si>
    <t>Obs117</t>
  </si>
  <si>
    <t>Obs118</t>
  </si>
  <si>
    <t>Obs119</t>
  </si>
  <si>
    <t>Obs120</t>
  </si>
  <si>
    <t>Obs121</t>
  </si>
  <si>
    <t>Obs122</t>
  </si>
  <si>
    <t>Obs123</t>
  </si>
  <si>
    <t>Obs124</t>
  </si>
  <si>
    <t>Obs125</t>
  </si>
  <si>
    <t>Obs126</t>
  </si>
  <si>
    <t>Obs127</t>
  </si>
  <si>
    <t>Obs128</t>
  </si>
  <si>
    <t>Obs129</t>
  </si>
  <si>
    <t>Obs130</t>
  </si>
  <si>
    <t>Obs131</t>
  </si>
  <si>
    <t>Obs132</t>
  </si>
  <si>
    <t>Obs133</t>
  </si>
  <si>
    <t>Obs134</t>
  </si>
  <si>
    <t>Obs135</t>
  </si>
  <si>
    <t>Obs136</t>
  </si>
  <si>
    <t>Obs137</t>
  </si>
  <si>
    <t>Obs138</t>
  </si>
  <si>
    <t>Obs139</t>
  </si>
  <si>
    <t>Obs140</t>
  </si>
  <si>
    <t>Obs141</t>
  </si>
  <si>
    <t>Obs142</t>
  </si>
  <si>
    <t>Obs143</t>
  </si>
  <si>
    <t>Obs144</t>
  </si>
  <si>
    <t>Obs145</t>
  </si>
  <si>
    <t>Obs146</t>
  </si>
  <si>
    <t>Obs147</t>
  </si>
  <si>
    <t>Obs148</t>
  </si>
  <si>
    <t>Obs149</t>
  </si>
  <si>
    <t>Obs150</t>
  </si>
  <si>
    <t>Obs151</t>
  </si>
  <si>
    <t>Obs152</t>
  </si>
  <si>
    <t>Obs153</t>
  </si>
  <si>
    <t>Obs154</t>
  </si>
  <si>
    <t>Obs155</t>
  </si>
  <si>
    <t>Obs156</t>
  </si>
  <si>
    <t>Graphiques des moyennes :</t>
  </si>
  <si>
    <t>ANOVA &gt; saleb1=Quantitative and promotb1=Qualitative</t>
  </si>
  <si>
    <t>Brand 2 to 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</si>
</sst>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
    <numFmt numFmtId="173" formatCode="0.0000000"/>
    <numFmt numFmtId="174" formatCode="0.000000"/>
    <numFmt numFmtId="175" formatCode="0.00000"/>
    <numFmt numFmtId="176" formatCode="0.0000"/>
    <numFmt numFmtId="177" formatCode="0.000"/>
    <numFmt numFmtId="178" formatCode="&quot;Vrai&quot;;&quot;Vrai&quot;;&quot;Faux&quot;"/>
    <numFmt numFmtId="179" formatCode="&quot;Actif&quot;;&quot;Actif&quot;;&quot;Inactif&quot;"/>
    <numFmt numFmtId="180" formatCode="0.0"/>
    <numFmt numFmtId="181" formatCode="0.0000E+00"/>
    <numFmt numFmtId="182" formatCode="0.000E+00"/>
    <numFmt numFmtId="183" formatCode="0.0E+00"/>
    <numFmt numFmtId="184" formatCode="0E+00"/>
  </numFmts>
  <fonts count="22">
    <font>
      <sz val="10"/>
      <name val="Arial"/>
      <family val="0"/>
    </font>
    <font>
      <sz val="8"/>
      <name val="Arial"/>
      <family val="0"/>
    </font>
    <font>
      <b/>
      <sz val="10"/>
      <name val="Arial"/>
      <family val="2"/>
    </font>
    <font>
      <b/>
      <sz val="8"/>
      <name val="Arial"/>
      <family val="2"/>
    </font>
    <font>
      <b/>
      <sz val="8"/>
      <color indexed="10"/>
      <name val="Arial"/>
      <family val="2"/>
    </font>
    <font>
      <i/>
      <sz val="8"/>
      <name val="Arial"/>
      <family val="2"/>
    </font>
    <font>
      <sz val="8"/>
      <color indexed="10"/>
      <name val="Arial"/>
      <family val="2"/>
    </font>
    <font>
      <sz val="10.25"/>
      <name val="Arial"/>
      <family val="0"/>
    </font>
    <font>
      <b/>
      <sz val="9.25"/>
      <name val="Arial"/>
      <family val="0"/>
    </font>
    <font>
      <b/>
      <sz val="10.25"/>
      <name val="Arial"/>
      <family val="2"/>
    </font>
    <font>
      <u val="single"/>
      <sz val="10"/>
      <color indexed="12"/>
      <name val="Arial"/>
      <family val="0"/>
    </font>
    <font>
      <u val="single"/>
      <sz val="10"/>
      <color indexed="36"/>
      <name val="Arial"/>
      <family val="0"/>
    </font>
    <font>
      <sz val="12"/>
      <name val="Arial"/>
      <family val="0"/>
    </font>
    <font>
      <b/>
      <sz val="16.25"/>
      <name val="Arial"/>
      <family val="0"/>
    </font>
    <font>
      <b/>
      <sz val="12"/>
      <name val="Arial"/>
      <family val="0"/>
    </font>
    <font>
      <sz val="8"/>
      <color indexed="9"/>
      <name val="Arial"/>
      <family val="2"/>
    </font>
    <font>
      <sz val="8"/>
      <color indexed="17"/>
      <name val="Arial"/>
      <family val="2"/>
    </font>
    <font>
      <sz val="8"/>
      <color indexed="12"/>
      <name val="Arial"/>
      <family val="2"/>
    </font>
    <font>
      <b/>
      <sz val="8"/>
      <color indexed="17"/>
      <name val="Arial"/>
      <family val="2"/>
    </font>
    <font>
      <b/>
      <sz val="8"/>
      <color indexed="12"/>
      <name val="Arial"/>
      <family val="2"/>
    </font>
    <font>
      <b/>
      <sz val="9"/>
      <name val="Arial"/>
      <family val="2"/>
    </font>
    <font>
      <sz val="7"/>
      <name val="Arial"/>
      <family val="2"/>
    </font>
  </fonts>
  <fills count="3">
    <fill>
      <patternFill/>
    </fill>
    <fill>
      <patternFill patternType="gray125"/>
    </fill>
    <fill>
      <patternFill patternType="solid">
        <fgColor indexed="9"/>
        <bgColor indexed="64"/>
      </patternFill>
    </fill>
  </fills>
  <borders count="26">
    <border>
      <left/>
      <right/>
      <top/>
      <bottom/>
      <diagonal/>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color indexed="63"/>
      </right>
      <top style="medium"/>
      <bottom style="thin"/>
    </border>
    <border>
      <left>
        <color indexed="8"/>
      </left>
      <right>
        <color indexed="8"/>
      </right>
      <top style="medium"/>
      <bottom/>
    </border>
    <border>
      <left>
        <color indexed="8"/>
      </left>
      <right>
        <color indexed="8"/>
      </right>
      <top/>
      <bottom style="medium"/>
    </border>
    <border>
      <left/>
      <right/>
      <top style="medium"/>
      <bottom/>
    </border>
    <border>
      <left/>
      <right/>
      <top/>
      <bottom style="medium"/>
    </border>
    <border>
      <left>
        <color indexed="8"/>
      </left>
      <right>
        <color indexed="8"/>
      </right>
      <top style="medium"/>
      <bottom>
        <color indexed="63"/>
      </bottom>
    </border>
    <border>
      <left/>
      <right>
        <color indexed="8"/>
      </right>
      <top style="medium"/>
      <bottom>
        <color indexed="63"/>
      </bottom>
    </border>
    <border>
      <left/>
      <right/>
      <top style="medium"/>
      <bottom>
        <color indexed="63"/>
      </bottom>
    </border>
    <border>
      <left>
        <color indexed="8"/>
      </left>
      <right>
        <color indexed="8"/>
      </right>
      <top style="thin"/>
      <bottom/>
    </border>
    <border>
      <left/>
      <right>
        <color indexed="8"/>
      </right>
      <top style="thin"/>
      <bottom/>
    </border>
    <border>
      <left/>
      <right>
        <color indexed="8"/>
      </right>
      <top/>
      <bottom style="medium"/>
    </border>
    <border>
      <left/>
      <right/>
      <top style="thin"/>
      <bottom/>
    </border>
    <border>
      <left>
        <color indexed="8"/>
      </left>
      <right>
        <color indexed="8"/>
      </right>
      <top style="thin"/>
      <bottom style="medium"/>
    </border>
    <border>
      <left/>
      <right>
        <color indexed="8"/>
      </right>
      <top style="thin"/>
      <bottom style="medium"/>
    </border>
    <border>
      <left/>
      <right/>
      <top style="thin"/>
      <bottom style="medium"/>
    </border>
    <border>
      <left style="thin"/>
      <right style="thin"/>
      <top style="thin"/>
      <bottom style="medium"/>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47">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4" fontId="0" fillId="0" borderId="0" xfId="0" applyAlignment="1">
      <alignment/>
    </xf>
    <xf numFmtId="0" fontId="0" fillId="2" borderId="0" xfId="0" applyFont="1" applyFill="1" applyAlignment="1">
      <alignment horizontal="right"/>
    </xf>
    <xf numFmtId="4" fontId="0" fillId="2" borderId="0" xfId="0" applyFont="1" applyFill="1" applyAlignment="1">
      <alignment horizontal="right"/>
    </xf>
    <xf numFmtId="0" fontId="2" fillId="2" borderId="0" xfId="0" applyFont="1" applyFill="1" applyAlignment="1">
      <alignment horizontal="right"/>
    </xf>
    <xf numFmtId="4" fontId="2" fillId="2" borderId="0" xfId="0" applyFont="1" applyFill="1" applyAlignment="1">
      <alignment horizontal="right"/>
    </xf>
    <xf numFmtId="0" fontId="1" fillId="2" borderId="0" xfId="0" applyFont="1" applyFill="1" applyAlignment="1">
      <alignment/>
    </xf>
    <xf numFmtId="0" fontId="1" fillId="2" borderId="0" xfId="0" applyFont="1" applyFill="1" applyAlignment="1">
      <alignment horizontal="right"/>
    </xf>
    <xf numFmtId="0" fontId="3" fillId="2" borderId="0" xfId="0" applyFont="1" applyFill="1" applyAlignment="1">
      <alignment horizontal="right"/>
    </xf>
    <xf numFmtId="4" fontId="3" fillId="2" borderId="0" xfId="0" applyFont="1" applyFill="1" applyAlignment="1">
      <alignment/>
    </xf>
    <xf numFmtId="0" fontId="3" fillId="2" borderId="0" xfId="0" applyFont="1" applyFill="1" applyAlignment="1">
      <alignment/>
    </xf>
    <xf numFmtId="0" fontId="1" fillId="2" borderId="0" xfId="0" applyNumberFormat="1" applyFont="1" applyFill="1" applyAlignment="1">
      <alignment/>
    </xf>
    <xf numFmtId="177" fontId="3" fillId="2" borderId="1" xfId="0" applyNumberFormat="1" applyFont="1" applyFill="1" applyBorder="1" applyAlignment="1">
      <alignment horizontal="center"/>
    </xf>
    <xf numFmtId="0" fontId="3" fillId="2" borderId="0" xfId="0" applyFont="1" applyFill="1" applyBorder="1" applyAlignment="1">
      <alignment/>
    </xf>
    <xf numFmtId="177" fontId="4" fillId="2" borderId="1" xfId="0" applyNumberFormat="1" applyFont="1" applyFill="1" applyBorder="1" applyAlignment="1">
      <alignment horizontal="center"/>
    </xf>
    <xf numFmtId="177" fontId="3" fillId="2" borderId="0" xfId="0" applyNumberFormat="1" applyFont="1" applyFill="1" applyBorder="1" applyAlignment="1">
      <alignment horizontal="center"/>
    </xf>
    <xf numFmtId="0" fontId="5" fillId="2" borderId="0" xfId="0" applyFont="1" applyFill="1" applyAlignment="1">
      <alignment/>
    </xf>
    <xf numFmtId="0" fontId="1" fillId="2" borderId="1" xfId="0" applyFont="1" applyFill="1" applyBorder="1" applyAlignment="1">
      <alignment/>
    </xf>
    <xf numFmtId="0" fontId="6" fillId="2" borderId="2" xfId="0" applyFont="1" applyFill="1" applyBorder="1" applyAlignment="1">
      <alignment/>
    </xf>
    <xf numFmtId="0" fontId="6" fillId="2" borderId="3" xfId="0" applyFont="1" applyFill="1" applyBorder="1" applyAlignment="1">
      <alignment/>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2" borderId="6" xfId="0" applyFont="1" applyFill="1" applyBorder="1" applyAlignment="1">
      <alignment horizontal="center"/>
    </xf>
    <xf numFmtId="0" fontId="3" fillId="2" borderId="7" xfId="0" applyFont="1" applyFill="1" applyBorder="1" applyAlignment="1">
      <alignment/>
    </xf>
    <xf numFmtId="0" fontId="4" fillId="2" borderId="8" xfId="0" applyFont="1" applyFill="1" applyBorder="1" applyAlignment="1">
      <alignment/>
    </xf>
    <xf numFmtId="0" fontId="3" fillId="2" borderId="0" xfId="0" applyFont="1" applyFill="1" applyBorder="1" applyAlignment="1">
      <alignment/>
    </xf>
    <xf numFmtId="0" fontId="3" fillId="2" borderId="4" xfId="0" applyFont="1" applyFill="1" applyBorder="1" applyAlignment="1">
      <alignment/>
    </xf>
    <xf numFmtId="0" fontId="3" fillId="2" borderId="7" xfId="0" applyFont="1" applyFill="1" applyBorder="1" applyAlignment="1">
      <alignment/>
    </xf>
    <xf numFmtId="0" fontId="3" fillId="2" borderId="8" xfId="0" applyFont="1" applyFill="1" applyBorder="1" applyAlignment="1">
      <alignment/>
    </xf>
    <xf numFmtId="0" fontId="3" fillId="2" borderId="5" xfId="0" applyFont="1" applyFill="1" applyBorder="1" applyAlignment="1">
      <alignment/>
    </xf>
    <xf numFmtId="0" fontId="3" fillId="2" borderId="6" xfId="0" applyFont="1" applyFill="1" applyBorder="1" applyAlignment="1">
      <alignment/>
    </xf>
    <xf numFmtId="0" fontId="3" fillId="2" borderId="0" xfId="0" applyFont="1" applyFill="1" applyBorder="1" applyAlignment="1">
      <alignment/>
    </xf>
    <xf numFmtId="0" fontId="3" fillId="2" borderId="9" xfId="0" applyFont="1" applyFill="1" applyBorder="1" applyAlignment="1">
      <alignment/>
    </xf>
    <xf numFmtId="177" fontId="3" fillId="2" borderId="0" xfId="0" applyNumberFormat="1" applyFont="1" applyFill="1" applyBorder="1" applyAlignment="1">
      <alignment/>
    </xf>
    <xf numFmtId="2" fontId="3" fillId="2" borderId="0" xfId="0" applyNumberFormat="1" applyFont="1" applyFill="1" applyBorder="1" applyAlignment="1">
      <alignment/>
    </xf>
    <xf numFmtId="2" fontId="3" fillId="2" borderId="9" xfId="0" applyNumberFormat="1" applyFont="1" applyFill="1" applyBorder="1" applyAlignment="1">
      <alignment/>
    </xf>
    <xf numFmtId="1" fontId="3" fillId="2" borderId="0" xfId="0" applyNumberFormat="1"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xf>
    <xf numFmtId="0" fontId="15" fillId="2" borderId="0" xfId="0" applyFont="1" applyFill="1" applyBorder="1" applyAlignment="1">
      <alignment/>
    </xf>
    <xf numFmtId="0" fontId="5" fillId="2" borderId="0" xfId="0" applyFont="1" applyFill="1" applyBorder="1" applyAlignment="1">
      <alignment horizontal="center"/>
    </xf>
    <xf numFmtId="0" fontId="1" fillId="2" borderId="0" xfId="0" applyFont="1" applyFill="1" applyBorder="1" applyAlignment="1">
      <alignment/>
    </xf>
    <xf numFmtId="0" fontId="5" fillId="2" borderId="10" xfId="0" applyFont="1" applyFill="1" applyBorder="1" applyAlignment="1">
      <alignment horizontal="centerContinuous"/>
    </xf>
    <xf numFmtId="0" fontId="1" fillId="2" borderId="0" xfId="0" applyFont="1" applyFill="1" applyBorder="1" applyAlignment="1">
      <alignment horizontal="right"/>
    </xf>
    <xf numFmtId="0" fontId="1" fillId="2" borderId="9" xfId="0" applyFont="1" applyFill="1" applyBorder="1" applyAlignment="1">
      <alignment horizontal="right"/>
    </xf>
    <xf numFmtId="0" fontId="1" fillId="2" borderId="9" xfId="0" applyFont="1" applyFill="1" applyBorder="1" applyAlignment="1">
      <alignment/>
    </xf>
    <xf numFmtId="0" fontId="5" fillId="2" borderId="10" xfId="0" applyFont="1" applyFill="1" applyBorder="1" applyAlignment="1">
      <alignment horizontal="center"/>
    </xf>
    <xf numFmtId="0" fontId="5" fillId="2" borderId="10" xfId="0" applyFont="1" applyFill="1" applyBorder="1" applyAlignment="1">
      <alignment horizontal="right"/>
    </xf>
    <xf numFmtId="0" fontId="5" fillId="2" borderId="10" xfId="0" applyFont="1" applyFill="1" applyBorder="1" applyAlignment="1">
      <alignment horizontal="left"/>
    </xf>
    <xf numFmtId="4" fontId="3" fillId="2" borderId="0" xfId="0" applyFont="1" applyFill="1" applyAlignment="1">
      <alignment horizontal="right"/>
    </xf>
    <xf numFmtId="4" fontId="1" fillId="2" borderId="0" xfId="0" applyFont="1" applyFill="1" applyAlignment="1">
      <alignment horizontal="right"/>
    </xf>
    <xf numFmtId="0" fontId="1" fillId="2" borderId="11" xfId="0" applyFont="1" applyFill="1" applyBorder="1" applyAlignment="1">
      <alignment/>
    </xf>
    <xf numFmtId="0" fontId="1" fillId="2" borderId="12" xfId="0" applyFont="1" applyFill="1" applyBorder="1" applyAlignment="1">
      <alignment/>
    </xf>
    <xf numFmtId="177" fontId="1" fillId="2" borderId="13" xfId="0" applyNumberFormat="1" applyFont="1" applyFill="1" applyBorder="1" applyAlignment="1">
      <alignment/>
    </xf>
    <xf numFmtId="177" fontId="1" fillId="2" borderId="0" xfId="0" applyNumberFormat="1" applyFont="1" applyFill="1" applyAlignment="1">
      <alignment/>
    </xf>
    <xf numFmtId="177" fontId="1" fillId="2" borderId="14" xfId="0" applyNumberFormat="1" applyFont="1" applyFill="1" applyBorder="1" applyAlignment="1">
      <alignment/>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xf>
    <xf numFmtId="0" fontId="1" fillId="2" borderId="19" xfId="0" applyNumberFormat="1" applyFont="1" applyFill="1" applyBorder="1" applyAlignment="1">
      <alignment/>
    </xf>
    <xf numFmtId="0" fontId="1" fillId="2" borderId="0" xfId="0" applyNumberFormat="1" applyFont="1" applyFill="1" applyAlignment="1">
      <alignment/>
    </xf>
    <xf numFmtId="0" fontId="1" fillId="2" borderId="20" xfId="0" applyNumberFormat="1" applyFont="1" applyFill="1" applyBorder="1" applyAlignment="1">
      <alignment/>
    </xf>
    <xf numFmtId="177" fontId="1" fillId="2" borderId="19" xfId="0" applyNumberFormat="1" applyFont="1" applyFill="1" applyBorder="1" applyAlignment="1">
      <alignment/>
    </xf>
    <xf numFmtId="177" fontId="1" fillId="2" borderId="20" xfId="0" applyNumberFormat="1" applyFont="1" applyFill="1" applyBorder="1" applyAlignment="1">
      <alignment/>
    </xf>
    <xf numFmtId="177" fontId="1" fillId="2" borderId="21" xfId="0" applyNumberFormat="1" applyFont="1" applyFill="1" applyBorder="1" applyAlignment="1">
      <alignment horizontal="right"/>
    </xf>
    <xf numFmtId="0" fontId="5" fillId="2" borderId="0" xfId="0" applyFont="1" applyFill="1" applyBorder="1" applyAlignment="1">
      <alignment/>
    </xf>
    <xf numFmtId="177" fontId="1" fillId="2" borderId="0" xfId="0" applyNumberFormat="1" applyFont="1" applyFill="1" applyAlignment="1">
      <alignment horizontal="right"/>
    </xf>
    <xf numFmtId="177" fontId="1" fillId="2" borderId="21" xfId="0" applyNumberFormat="1" applyFont="1" applyFill="1" applyBorder="1" applyAlignment="1">
      <alignment/>
    </xf>
    <xf numFmtId="0" fontId="1" fillId="2" borderId="0" xfId="0" applyFont="1" applyFill="1" applyBorder="1" applyAlignment="1">
      <alignment/>
    </xf>
    <xf numFmtId="177" fontId="1" fillId="2" borderId="0" xfId="0" applyNumberFormat="1" applyFont="1" applyFill="1" applyBorder="1" applyAlignment="1">
      <alignment/>
    </xf>
    <xf numFmtId="0" fontId="1" fillId="2" borderId="22" xfId="0" applyFont="1" applyFill="1" applyBorder="1" applyAlignment="1">
      <alignment/>
    </xf>
    <xf numFmtId="0" fontId="1" fillId="2" borderId="23" xfId="0" applyNumberFormat="1" applyFont="1" applyFill="1" applyBorder="1" applyAlignment="1">
      <alignment/>
    </xf>
    <xf numFmtId="177" fontId="1" fillId="2" borderId="23" xfId="0" applyNumberFormat="1" applyFont="1" applyFill="1" applyBorder="1" applyAlignment="1">
      <alignment/>
    </xf>
    <xf numFmtId="177" fontId="1" fillId="2" borderId="24" xfId="0" applyNumberFormat="1" applyFont="1" applyFill="1" applyBorder="1" applyAlignment="1">
      <alignment/>
    </xf>
    <xf numFmtId="177" fontId="1" fillId="2" borderId="0" xfId="0" applyNumberFormat="1" applyFont="1" applyFill="1" applyBorder="1" applyAlignment="1">
      <alignment/>
    </xf>
    <xf numFmtId="177" fontId="1" fillId="2" borderId="0" xfId="0" applyNumberFormat="1" applyFont="1" applyFill="1" applyBorder="1" applyAlignment="1">
      <alignment/>
    </xf>
    <xf numFmtId="0" fontId="16" fillId="2" borderId="0" xfId="0" applyFont="1" applyFill="1" applyBorder="1" applyAlignment="1">
      <alignment/>
    </xf>
    <xf numFmtId="0" fontId="16" fillId="2" borderId="0" xfId="0" applyFont="1" applyFill="1" applyAlignment="1">
      <alignment/>
    </xf>
    <xf numFmtId="177" fontId="16" fillId="2" borderId="16" xfId="0" applyNumberFormat="1" applyFont="1" applyFill="1" applyBorder="1" applyAlignment="1">
      <alignment horizontal="center"/>
    </xf>
    <xf numFmtId="0" fontId="16" fillId="2" borderId="16" xfId="0" applyFont="1" applyFill="1" applyBorder="1" applyAlignment="1">
      <alignment horizontal="center"/>
    </xf>
    <xf numFmtId="0" fontId="17" fillId="2" borderId="17" xfId="0" applyFont="1" applyFill="1" applyBorder="1" applyAlignment="1">
      <alignment horizontal="center"/>
    </xf>
    <xf numFmtId="0" fontId="16" fillId="2" borderId="22" xfId="0" applyFont="1" applyFill="1" applyBorder="1" applyAlignment="1">
      <alignment/>
    </xf>
    <xf numFmtId="0" fontId="17" fillId="2" borderId="12" xfId="0" applyFont="1" applyFill="1" applyBorder="1" applyAlignment="1">
      <alignment/>
    </xf>
    <xf numFmtId="177" fontId="16" fillId="2" borderId="19" xfId="0" applyNumberFormat="1" applyFont="1" applyFill="1" applyBorder="1" applyAlignment="1">
      <alignment/>
    </xf>
    <xf numFmtId="177" fontId="17" fillId="2" borderId="21" xfId="0" applyNumberFormat="1" applyFont="1" applyFill="1" applyBorder="1" applyAlignment="1">
      <alignment/>
    </xf>
    <xf numFmtId="177" fontId="16" fillId="2" borderId="0" xfId="0" applyNumberFormat="1" applyFont="1" applyFill="1" applyBorder="1" applyAlignment="1">
      <alignment/>
    </xf>
    <xf numFmtId="177" fontId="16" fillId="2" borderId="0" xfId="0" applyNumberFormat="1" applyFont="1" applyFill="1" applyAlignment="1">
      <alignment/>
    </xf>
    <xf numFmtId="177" fontId="17" fillId="2" borderId="0" xfId="0" applyNumberFormat="1" applyFont="1" applyFill="1" applyAlignment="1">
      <alignment/>
    </xf>
    <xf numFmtId="177" fontId="17" fillId="2" borderId="20" xfId="0" applyNumberFormat="1" applyFont="1" applyFill="1" applyBorder="1" applyAlignment="1">
      <alignment/>
    </xf>
    <xf numFmtId="177" fontId="18" fillId="2" borderId="24" xfId="0" applyNumberFormat="1" applyFont="1" applyFill="1" applyBorder="1" applyAlignment="1">
      <alignment/>
    </xf>
    <xf numFmtId="177" fontId="18" fillId="2" borderId="0" xfId="0" applyNumberFormat="1" applyFont="1" applyFill="1" applyAlignment="1">
      <alignment/>
    </xf>
    <xf numFmtId="177" fontId="19" fillId="2" borderId="14" xfId="0" applyNumberFormat="1" applyFont="1" applyFill="1" applyBorder="1" applyAlignment="1">
      <alignment/>
    </xf>
    <xf numFmtId="177" fontId="1" fillId="2" borderId="16" xfId="0" applyNumberFormat="1" applyFont="1" applyFill="1" applyBorder="1" applyAlignment="1">
      <alignment/>
    </xf>
    <xf numFmtId="177" fontId="1" fillId="2" borderId="24" xfId="0" applyNumberFormat="1" applyFont="1" applyFill="1" applyBorder="1" applyAlignment="1">
      <alignment horizontal="right"/>
    </xf>
    <xf numFmtId="0" fontId="0" fillId="0" borderId="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177" fontId="0" fillId="0" borderId="13" xfId="0" applyNumberFormat="1" applyBorder="1" applyAlignment="1">
      <alignment/>
    </xf>
    <xf numFmtId="177" fontId="0" fillId="0" borderId="0" xfId="0" applyNumberFormat="1" applyAlignment="1">
      <alignment/>
    </xf>
    <xf numFmtId="177" fontId="0" fillId="0" borderId="14" xfId="0" applyNumberFormat="1" applyBorder="1" applyAlignment="1">
      <alignment/>
    </xf>
    <xf numFmtId="2" fontId="3" fillId="2" borderId="19" xfId="0" applyNumberFormat="1" applyFont="1" applyFill="1" applyBorder="1" applyAlignment="1">
      <alignment/>
    </xf>
    <xf numFmtId="177" fontId="3" fillId="2" borderId="21" xfId="0" applyNumberFormat="1" applyFont="1" applyFill="1" applyBorder="1" applyAlignment="1">
      <alignment horizontal="right"/>
    </xf>
    <xf numFmtId="0" fontId="3" fillId="2" borderId="19" xfId="0" applyNumberFormat="1" applyFont="1" applyFill="1" applyBorder="1" applyAlignment="1">
      <alignment/>
    </xf>
    <xf numFmtId="1" fontId="3" fillId="2" borderId="19" xfId="0" applyNumberFormat="1" applyFont="1" applyFill="1" applyBorder="1" applyAlignment="1">
      <alignment/>
    </xf>
    <xf numFmtId="0" fontId="3" fillId="2" borderId="0" xfId="0" applyNumberFormat="1" applyFont="1" applyFill="1" applyAlignment="1">
      <alignment/>
    </xf>
    <xf numFmtId="1" fontId="3" fillId="2" borderId="0" xfId="0" applyNumberFormat="1" applyFont="1" applyFill="1" applyAlignment="1">
      <alignment/>
    </xf>
    <xf numFmtId="0" fontId="3" fillId="2" borderId="20" xfId="0" applyNumberFormat="1" applyFont="1" applyFill="1" applyBorder="1" applyAlignment="1">
      <alignment/>
    </xf>
    <xf numFmtId="1" fontId="3" fillId="2" borderId="20" xfId="0" applyNumberFormat="1" applyFont="1" applyFill="1" applyBorder="1" applyAlignment="1">
      <alignment/>
    </xf>
    <xf numFmtId="0" fontId="1" fillId="2" borderId="18" xfId="0" applyFont="1" applyFill="1" applyBorder="1" applyAlignment="1">
      <alignment horizontal="right"/>
    </xf>
    <xf numFmtId="0" fontId="1" fillId="2" borderId="12" xfId="0" applyFont="1" applyFill="1" applyBorder="1" applyAlignment="1">
      <alignment horizontal="right"/>
    </xf>
    <xf numFmtId="0" fontId="1" fillId="2" borderId="0" xfId="0" applyFont="1" applyFill="1" applyAlignment="1">
      <alignment horizontal="right"/>
    </xf>
    <xf numFmtId="0" fontId="3" fillId="2" borderId="15" xfId="0" applyFont="1" applyFill="1" applyBorder="1" applyAlignment="1">
      <alignment horizontal="center"/>
    </xf>
    <xf numFmtId="177" fontId="3" fillId="2" borderId="16" xfId="0" applyNumberFormat="1"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NumberFormat="1" applyFont="1" applyFill="1" applyBorder="1" applyAlignment="1">
      <alignment/>
    </xf>
    <xf numFmtId="177" fontId="3" fillId="2" borderId="21" xfId="0" applyNumberFormat="1" applyFont="1" applyFill="1" applyBorder="1" applyAlignment="1">
      <alignment/>
    </xf>
    <xf numFmtId="177" fontId="3" fillId="2" borderId="0" xfId="0" applyNumberFormat="1" applyFont="1" applyFill="1" applyAlignment="1">
      <alignment/>
    </xf>
    <xf numFmtId="0" fontId="3" fillId="2" borderId="12" xfId="0" applyNumberFormat="1" applyFont="1" applyFill="1" applyBorder="1" applyAlignment="1">
      <alignment/>
    </xf>
    <xf numFmtId="177" fontId="3" fillId="2" borderId="14" xfId="0" applyNumberFormat="1" applyFont="1" applyFill="1" applyBorder="1" applyAlignment="1">
      <alignment/>
    </xf>
    <xf numFmtId="177" fontId="1" fillId="2" borderId="1" xfId="0" applyNumberFormat="1" applyFont="1" applyFill="1" applyBorder="1" applyAlignment="1">
      <alignment/>
    </xf>
    <xf numFmtId="177" fontId="6" fillId="2" borderId="25" xfId="0" applyNumberFormat="1" applyFont="1" applyFill="1" applyBorder="1" applyAlignment="1">
      <alignment/>
    </xf>
    <xf numFmtId="1" fontId="1" fillId="2" borderId="1" xfId="0" applyNumberFormat="1" applyFont="1" applyFill="1" applyBorder="1" applyAlignment="1">
      <alignment/>
    </xf>
    <xf numFmtId="177" fontId="1" fillId="2" borderId="1" xfId="0" applyNumberFormat="1" applyFont="1" applyFill="1" applyBorder="1" applyAlignment="1">
      <alignment/>
    </xf>
    <xf numFmtId="177" fontId="1" fillId="2" borderId="25" xfId="0" applyNumberFormat="1" applyFont="1" applyFill="1" applyBorder="1" applyAlignment="1">
      <alignment/>
    </xf>
    <xf numFmtId="2" fontId="1" fillId="2" borderId="0" xfId="0" applyNumberFormat="1" applyFont="1" applyFill="1" applyBorder="1" applyAlignment="1">
      <alignment/>
    </xf>
    <xf numFmtId="2" fontId="1" fillId="2" borderId="9" xfId="0" applyNumberFormat="1" applyFont="1" applyFill="1" applyBorder="1" applyAlignment="1">
      <alignment/>
    </xf>
    <xf numFmtId="2" fontId="1" fillId="2" borderId="19" xfId="0" applyNumberFormat="1" applyFont="1" applyFill="1" applyBorder="1" applyAlignment="1">
      <alignment/>
    </xf>
    <xf numFmtId="2" fontId="1" fillId="2" borderId="0" xfId="0" applyNumberFormat="1" applyFont="1" applyFill="1" applyAlignment="1">
      <alignment/>
    </xf>
    <xf numFmtId="2" fontId="1" fillId="2" borderId="20" xfId="0" applyNumberFormat="1" applyFont="1" applyFill="1" applyBorder="1" applyAlignment="1">
      <alignment/>
    </xf>
    <xf numFmtId="2" fontId="1" fillId="2" borderId="21" xfId="0" applyNumberFormat="1" applyFont="1" applyFill="1" applyBorder="1" applyAlignment="1">
      <alignment/>
    </xf>
    <xf numFmtId="2" fontId="1" fillId="2" borderId="0" xfId="0" applyNumberFormat="1" applyFont="1" applyFill="1" applyAlignment="1">
      <alignment horizontal="right"/>
    </xf>
    <xf numFmtId="2" fontId="1" fillId="2" borderId="14" xfId="0" applyNumberFormat="1" applyFont="1" applyFill="1" applyBorder="1" applyAlignment="1">
      <alignment/>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25" b="1" i="0" u="none" baseline="0">
              <a:latin typeface="Arial"/>
              <a:ea typeface="Arial"/>
              <a:cs typeface="Arial"/>
            </a:defRPr>
          </a:pPr>
        </a:p>
      </c:txPr>
    </c:title>
    <c:plotArea>
      <c:layout/>
      <c:scatterChart>
        <c:scatterStyle val="lineMarker"/>
        <c:varyColors val="0"/>
        <c:ser>
          <c:idx val="0"/>
          <c:order val="0"/>
          <c:tx>
            <c:v>apriceb1 vs. saleb1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'ConsFood-weekly'!$E$2:$E$157</c:f>
              <c:numCache>
                <c:ptCount val="156"/>
                <c:pt idx="0">
                  <c:v>0.6600000262260437</c:v>
                </c:pt>
                <c:pt idx="1">
                  <c:v>0.6200000047683716</c:v>
                </c:pt>
                <c:pt idx="2">
                  <c:v>0.6200000047683716</c:v>
                </c:pt>
                <c:pt idx="3">
                  <c:v>0.6200000047683716</c:v>
                </c:pt>
                <c:pt idx="4">
                  <c:v>0.6299999952316284</c:v>
                </c:pt>
                <c:pt idx="5">
                  <c:v>0.6899999976158142</c:v>
                </c:pt>
                <c:pt idx="6">
                  <c:v>0.6299999952316284</c:v>
                </c:pt>
                <c:pt idx="7">
                  <c:v>0.6499999761581421</c:v>
                </c:pt>
                <c:pt idx="8">
                  <c:v>0.7699999809265137</c:v>
                </c:pt>
                <c:pt idx="9">
                  <c:v>0.8100000023841858</c:v>
                </c:pt>
                <c:pt idx="10">
                  <c:v>0.6800000071525574</c:v>
                </c:pt>
                <c:pt idx="11">
                  <c:v>0.7099999785423279</c:v>
                </c:pt>
                <c:pt idx="12">
                  <c:v>0.8399999737739563</c:v>
                </c:pt>
                <c:pt idx="13">
                  <c:v>0.8199999928474426</c:v>
                </c:pt>
                <c:pt idx="14">
                  <c:v>0.8399999737739563</c:v>
                </c:pt>
                <c:pt idx="15">
                  <c:v>0.8199999928474426</c:v>
                </c:pt>
                <c:pt idx="16">
                  <c:v>0.7799999713897705</c:v>
                </c:pt>
                <c:pt idx="17">
                  <c:v>0.8100000023841858</c:v>
                </c:pt>
                <c:pt idx="18">
                  <c:v>0.8899999856948853</c:v>
                </c:pt>
                <c:pt idx="19">
                  <c:v>0.8500000238418579</c:v>
                </c:pt>
                <c:pt idx="20">
                  <c:v>0.8500000238418579</c:v>
                </c:pt>
                <c:pt idx="21">
                  <c:v>0.7099999785423279</c:v>
                </c:pt>
                <c:pt idx="22">
                  <c:v>0.7799999713897705</c:v>
                </c:pt>
                <c:pt idx="23">
                  <c:v>0.8500000238418579</c:v>
                </c:pt>
                <c:pt idx="24">
                  <c:v>0.8700000047683716</c:v>
                </c:pt>
                <c:pt idx="25">
                  <c:v>0.8600000143051147</c:v>
                </c:pt>
                <c:pt idx="26">
                  <c:v>0.7699999809265137</c:v>
                </c:pt>
                <c:pt idx="27">
                  <c:v>0.800000011920929</c:v>
                </c:pt>
                <c:pt idx="28">
                  <c:v>0.8500000238418579</c:v>
                </c:pt>
                <c:pt idx="29">
                  <c:v>0.8500000238418579</c:v>
                </c:pt>
                <c:pt idx="30">
                  <c:v>0.8700000047683716</c:v>
                </c:pt>
                <c:pt idx="31">
                  <c:v>0.8799999952316284</c:v>
                </c:pt>
                <c:pt idx="32">
                  <c:v>0.8299999833106995</c:v>
                </c:pt>
                <c:pt idx="33">
                  <c:v>0.6899999976158142</c:v>
                </c:pt>
                <c:pt idx="34">
                  <c:v>0.6899999976158142</c:v>
                </c:pt>
                <c:pt idx="35">
                  <c:v>0.8999999761581421</c:v>
                </c:pt>
                <c:pt idx="36">
                  <c:v>0.6899999976158142</c:v>
                </c:pt>
                <c:pt idx="37">
                  <c:v>0.7300000190734863</c:v>
                </c:pt>
                <c:pt idx="38">
                  <c:v>0.6100000143051147</c:v>
                </c:pt>
                <c:pt idx="39">
                  <c:v>0.6700000166893005</c:v>
                </c:pt>
                <c:pt idx="40">
                  <c:v>0.8899999856948853</c:v>
                </c:pt>
                <c:pt idx="41">
                  <c:v>0.8899999856948853</c:v>
                </c:pt>
                <c:pt idx="42">
                  <c:v>0.699999988079071</c:v>
                </c:pt>
                <c:pt idx="43">
                  <c:v>0.75</c:v>
                </c:pt>
                <c:pt idx="44">
                  <c:v>0.9200000166893005</c:v>
                </c:pt>
                <c:pt idx="45">
                  <c:v>0.9100000262260437</c:v>
                </c:pt>
                <c:pt idx="46">
                  <c:v>0.9100000262260437</c:v>
                </c:pt>
                <c:pt idx="47">
                  <c:v>0.9100000262260437</c:v>
                </c:pt>
                <c:pt idx="48">
                  <c:v>0.9100000262260437</c:v>
                </c:pt>
                <c:pt idx="49">
                  <c:v>0.8999999761581421</c:v>
                </c:pt>
                <c:pt idx="50">
                  <c:v>0.6899999976158142</c:v>
                </c:pt>
                <c:pt idx="51">
                  <c:v>0.8199999928474426</c:v>
                </c:pt>
                <c:pt idx="52">
                  <c:v>0.9399999976158142</c:v>
                </c:pt>
                <c:pt idx="53">
                  <c:v>0.9399999976158142</c:v>
                </c:pt>
                <c:pt idx="54">
                  <c:v>0.9399999976158142</c:v>
                </c:pt>
                <c:pt idx="55">
                  <c:v>0.46000000834465027</c:v>
                </c:pt>
                <c:pt idx="56">
                  <c:v>0.9399999976158142</c:v>
                </c:pt>
                <c:pt idx="57">
                  <c:v>0.9399999976158142</c:v>
                </c:pt>
                <c:pt idx="58">
                  <c:v>0.9399999976158142</c:v>
                </c:pt>
                <c:pt idx="59">
                  <c:v>0.9399999976158142</c:v>
                </c:pt>
                <c:pt idx="60">
                  <c:v>0.949999988079071</c:v>
                </c:pt>
                <c:pt idx="61">
                  <c:v>0.949999988079071</c:v>
                </c:pt>
                <c:pt idx="62">
                  <c:v>1</c:v>
                </c:pt>
                <c:pt idx="63">
                  <c:v>1</c:v>
                </c:pt>
                <c:pt idx="64">
                  <c:v>1.0099999904632568</c:v>
                </c:pt>
                <c:pt idx="65">
                  <c:v>1.0299999713897705</c:v>
                </c:pt>
                <c:pt idx="66">
                  <c:v>1.0299999713897705</c:v>
                </c:pt>
                <c:pt idx="67">
                  <c:v>1.0299999713897705</c:v>
                </c:pt>
                <c:pt idx="68">
                  <c:v>1.0199999809265137</c:v>
                </c:pt>
                <c:pt idx="69">
                  <c:v>1.0299999713897705</c:v>
                </c:pt>
                <c:pt idx="70">
                  <c:v>1.0299999713897705</c:v>
                </c:pt>
                <c:pt idx="71">
                  <c:v>0.8399999737739563</c:v>
                </c:pt>
                <c:pt idx="72">
                  <c:v>1.0299999713897705</c:v>
                </c:pt>
                <c:pt idx="73">
                  <c:v>1.059999942779541</c:v>
                </c:pt>
                <c:pt idx="74">
                  <c:v>1.0700000524520874</c:v>
                </c:pt>
                <c:pt idx="75">
                  <c:v>0.800000011920929</c:v>
                </c:pt>
                <c:pt idx="76">
                  <c:v>1.0800000429153442</c:v>
                </c:pt>
                <c:pt idx="77">
                  <c:v>1.0700000524520874</c:v>
                </c:pt>
                <c:pt idx="78">
                  <c:v>0.9599999785423279</c:v>
                </c:pt>
                <c:pt idx="79">
                  <c:v>0.949999988079071</c:v>
                </c:pt>
                <c:pt idx="80">
                  <c:v>0.949999988079071</c:v>
                </c:pt>
                <c:pt idx="81">
                  <c:v>1.0800000429153442</c:v>
                </c:pt>
                <c:pt idx="82">
                  <c:v>1.0800000429153442</c:v>
                </c:pt>
                <c:pt idx="83">
                  <c:v>1.090000033378601</c:v>
                </c:pt>
                <c:pt idx="84">
                  <c:v>1.0800000429153442</c:v>
                </c:pt>
                <c:pt idx="85">
                  <c:v>1.0800000429153442</c:v>
                </c:pt>
                <c:pt idx="86">
                  <c:v>0.7900000214576721</c:v>
                </c:pt>
                <c:pt idx="87">
                  <c:v>1.0800000429153442</c:v>
                </c:pt>
                <c:pt idx="88">
                  <c:v>0.5899999737739563</c:v>
                </c:pt>
                <c:pt idx="89">
                  <c:v>1.090000033378601</c:v>
                </c:pt>
                <c:pt idx="90">
                  <c:v>0.6899999976158142</c:v>
                </c:pt>
                <c:pt idx="91">
                  <c:v>0.9200000166893005</c:v>
                </c:pt>
                <c:pt idx="92">
                  <c:v>0.9300000071525574</c:v>
                </c:pt>
                <c:pt idx="93">
                  <c:v>0.9800000190734863</c:v>
                </c:pt>
                <c:pt idx="94">
                  <c:v>0.6899999976158142</c:v>
                </c:pt>
                <c:pt idx="95">
                  <c:v>0.9900000095367432</c:v>
                </c:pt>
                <c:pt idx="96">
                  <c:v>0.9700000286102295</c:v>
                </c:pt>
                <c:pt idx="97">
                  <c:v>0.8799999952316284</c:v>
                </c:pt>
                <c:pt idx="98">
                  <c:v>0.8399999737739563</c:v>
                </c:pt>
                <c:pt idx="99">
                  <c:v>0.8700000047683716</c:v>
                </c:pt>
                <c:pt idx="100">
                  <c:v>0.8799999952316284</c:v>
                </c:pt>
                <c:pt idx="101">
                  <c:v>0.9200000166893005</c:v>
                </c:pt>
                <c:pt idx="102">
                  <c:v>0.9300000071525574</c:v>
                </c:pt>
                <c:pt idx="103">
                  <c:v>0.8399999737739563</c:v>
                </c:pt>
                <c:pt idx="104">
                  <c:v>0.6700000166893005</c:v>
                </c:pt>
                <c:pt idx="105">
                  <c:v>0.6600000262260437</c:v>
                </c:pt>
                <c:pt idx="106">
                  <c:v>0.6700000166893005</c:v>
                </c:pt>
                <c:pt idx="107">
                  <c:v>0.6600000262260437</c:v>
                </c:pt>
                <c:pt idx="108">
                  <c:v>0.6600000262260437</c:v>
                </c:pt>
                <c:pt idx="109">
                  <c:v>0.6499999761581421</c:v>
                </c:pt>
                <c:pt idx="110">
                  <c:v>0.6700000166893005</c:v>
                </c:pt>
                <c:pt idx="111">
                  <c:v>0.6700000166893005</c:v>
                </c:pt>
                <c:pt idx="112">
                  <c:v>0.6800000071525574</c:v>
                </c:pt>
                <c:pt idx="113">
                  <c:v>0.6800000071525574</c:v>
                </c:pt>
                <c:pt idx="114">
                  <c:v>0.7799999713897705</c:v>
                </c:pt>
                <c:pt idx="115">
                  <c:v>0.7699999809265137</c:v>
                </c:pt>
                <c:pt idx="116">
                  <c:v>0.5699999928474426</c:v>
                </c:pt>
                <c:pt idx="117">
                  <c:v>0.5699999928474426</c:v>
                </c:pt>
                <c:pt idx="118">
                  <c:v>0.6700000166893005</c:v>
                </c:pt>
                <c:pt idx="119">
                  <c:v>0.7799999713897705</c:v>
                </c:pt>
                <c:pt idx="120">
                  <c:v>0.7799999713897705</c:v>
                </c:pt>
                <c:pt idx="121">
                  <c:v>0.7799999713897705</c:v>
                </c:pt>
                <c:pt idx="122">
                  <c:v>0.7799999713897705</c:v>
                </c:pt>
                <c:pt idx="123">
                  <c:v>0.7799999713897705</c:v>
                </c:pt>
                <c:pt idx="124">
                  <c:v>0.7699999809265137</c:v>
                </c:pt>
                <c:pt idx="125">
                  <c:v>0.7900000214576721</c:v>
                </c:pt>
                <c:pt idx="126">
                  <c:v>0.6700000166893005</c:v>
                </c:pt>
                <c:pt idx="127">
                  <c:v>0.7699999809265137</c:v>
                </c:pt>
                <c:pt idx="128">
                  <c:v>0.8199999928474426</c:v>
                </c:pt>
                <c:pt idx="129">
                  <c:v>0.8100000023841858</c:v>
                </c:pt>
                <c:pt idx="130">
                  <c:v>0.8100000023841858</c:v>
                </c:pt>
                <c:pt idx="131">
                  <c:v>0.8299999833106995</c:v>
                </c:pt>
                <c:pt idx="132">
                  <c:v>0.8299999833106995</c:v>
                </c:pt>
                <c:pt idx="133">
                  <c:v>0.8299999833106995</c:v>
                </c:pt>
                <c:pt idx="134">
                  <c:v>0.8299999833106995</c:v>
                </c:pt>
                <c:pt idx="135">
                  <c:v>0.8199999928474426</c:v>
                </c:pt>
                <c:pt idx="136">
                  <c:v>0.8399999737739563</c:v>
                </c:pt>
                <c:pt idx="137">
                  <c:v>0.8299999833106995</c:v>
                </c:pt>
                <c:pt idx="138">
                  <c:v>0.8299999833106995</c:v>
                </c:pt>
                <c:pt idx="139">
                  <c:v>0.8299999833106995</c:v>
                </c:pt>
                <c:pt idx="140">
                  <c:v>0.8100000023841858</c:v>
                </c:pt>
                <c:pt idx="141">
                  <c:v>0.5899999737739563</c:v>
                </c:pt>
                <c:pt idx="142">
                  <c:v>0.6000000238418579</c:v>
                </c:pt>
                <c:pt idx="143">
                  <c:v>0.699999988079071</c:v>
                </c:pt>
                <c:pt idx="144">
                  <c:v>0.7099999785423279</c:v>
                </c:pt>
                <c:pt idx="145">
                  <c:v>0.7099999785423279</c:v>
                </c:pt>
                <c:pt idx="146">
                  <c:v>0.7099999785423279</c:v>
                </c:pt>
                <c:pt idx="147">
                  <c:v>0.699999988079071</c:v>
                </c:pt>
                <c:pt idx="148">
                  <c:v>0.699999988079071</c:v>
                </c:pt>
                <c:pt idx="149">
                  <c:v>0.7099999785423279</c:v>
                </c:pt>
                <c:pt idx="150">
                  <c:v>0.699999988079071</c:v>
                </c:pt>
                <c:pt idx="151">
                  <c:v>0.7099999785423279</c:v>
                </c:pt>
                <c:pt idx="152">
                  <c:v>0.7099999785423279</c:v>
                </c:pt>
                <c:pt idx="153">
                  <c:v>0.7099999785423279</c:v>
                </c:pt>
                <c:pt idx="154">
                  <c:v>0.6200000047683716</c:v>
                </c:pt>
                <c:pt idx="155">
                  <c:v>0.5899999737739563</c:v>
                </c:pt>
              </c:numCache>
            </c:numRef>
          </c:xVal>
          <c:yVal>
            <c:numRef>
              <c:f>'ConsFood-weekly'!$D$2:$D$157</c:f>
              <c:numCache>
                <c:ptCount val="156"/>
                <c:pt idx="0">
                  <c:v>6439</c:v>
                </c:pt>
                <c:pt idx="1">
                  <c:v>3329</c:v>
                </c:pt>
                <c:pt idx="2">
                  <c:v>3415</c:v>
                </c:pt>
                <c:pt idx="3">
                  <c:v>2909</c:v>
                </c:pt>
                <c:pt idx="4">
                  <c:v>2598</c:v>
                </c:pt>
                <c:pt idx="5">
                  <c:v>3773</c:v>
                </c:pt>
                <c:pt idx="6">
                  <c:v>20383</c:v>
                </c:pt>
                <c:pt idx="7">
                  <c:v>11761</c:v>
                </c:pt>
                <c:pt idx="8">
                  <c:v>2614</c:v>
                </c:pt>
                <c:pt idx="9">
                  <c:v>2496</c:v>
                </c:pt>
                <c:pt idx="10">
                  <c:v>20811</c:v>
                </c:pt>
                <c:pt idx="11">
                  <c:v>8339</c:v>
                </c:pt>
                <c:pt idx="12">
                  <c:v>2793</c:v>
                </c:pt>
                <c:pt idx="13">
                  <c:v>2416</c:v>
                </c:pt>
                <c:pt idx="14">
                  <c:v>2837</c:v>
                </c:pt>
                <c:pt idx="15">
                  <c:v>2110</c:v>
                </c:pt>
                <c:pt idx="16">
                  <c:v>6422</c:v>
                </c:pt>
                <c:pt idx="17">
                  <c:v>4539</c:v>
                </c:pt>
                <c:pt idx="18">
                  <c:v>2493</c:v>
                </c:pt>
                <c:pt idx="19">
                  <c:v>2262</c:v>
                </c:pt>
                <c:pt idx="20">
                  <c:v>2145</c:v>
                </c:pt>
                <c:pt idx="21">
                  <c:v>11996</c:v>
                </c:pt>
                <c:pt idx="22">
                  <c:v>5847</c:v>
                </c:pt>
                <c:pt idx="23">
                  <c:v>2257</c:v>
                </c:pt>
                <c:pt idx="24">
                  <c:v>2461</c:v>
                </c:pt>
                <c:pt idx="25">
                  <c:v>2075</c:v>
                </c:pt>
                <c:pt idx="26">
                  <c:v>14044</c:v>
                </c:pt>
                <c:pt idx="27">
                  <c:v>4521</c:v>
                </c:pt>
                <c:pt idx="28">
                  <c:v>2052</c:v>
                </c:pt>
                <c:pt idx="29">
                  <c:v>1762</c:v>
                </c:pt>
                <c:pt idx="30">
                  <c:v>2375</c:v>
                </c:pt>
                <c:pt idx="31">
                  <c:v>3256</c:v>
                </c:pt>
                <c:pt idx="32">
                  <c:v>3280</c:v>
                </c:pt>
                <c:pt idx="33">
                  <c:v>27254</c:v>
                </c:pt>
                <c:pt idx="34">
                  <c:v>14129</c:v>
                </c:pt>
                <c:pt idx="35">
                  <c:v>2906</c:v>
                </c:pt>
                <c:pt idx="36">
                  <c:v>17630</c:v>
                </c:pt>
                <c:pt idx="37">
                  <c:v>9431</c:v>
                </c:pt>
                <c:pt idx="38">
                  <c:v>32820</c:v>
                </c:pt>
                <c:pt idx="39">
                  <c:v>12635</c:v>
                </c:pt>
                <c:pt idx="40">
                  <c:v>2509</c:v>
                </c:pt>
                <c:pt idx="41">
                  <c:v>2184</c:v>
                </c:pt>
                <c:pt idx="42">
                  <c:v>12485</c:v>
                </c:pt>
                <c:pt idx="43">
                  <c:v>6560</c:v>
                </c:pt>
                <c:pt idx="44">
                  <c:v>2647</c:v>
                </c:pt>
                <c:pt idx="45">
                  <c:v>2949</c:v>
                </c:pt>
                <c:pt idx="46">
                  <c:v>3016</c:v>
                </c:pt>
                <c:pt idx="47">
                  <c:v>2370</c:v>
                </c:pt>
                <c:pt idx="48">
                  <c:v>2006</c:v>
                </c:pt>
                <c:pt idx="49">
                  <c:v>2556</c:v>
                </c:pt>
                <c:pt idx="50">
                  <c:v>13808</c:v>
                </c:pt>
                <c:pt idx="51">
                  <c:v>6668</c:v>
                </c:pt>
                <c:pt idx="52">
                  <c:v>5463</c:v>
                </c:pt>
                <c:pt idx="53">
                  <c:v>4295</c:v>
                </c:pt>
                <c:pt idx="54">
                  <c:v>8643</c:v>
                </c:pt>
                <c:pt idx="55">
                  <c:v>4658</c:v>
                </c:pt>
                <c:pt idx="56">
                  <c:v>3245</c:v>
                </c:pt>
                <c:pt idx="57">
                  <c:v>3459</c:v>
                </c:pt>
                <c:pt idx="58">
                  <c:v>3367</c:v>
                </c:pt>
                <c:pt idx="59">
                  <c:v>3248</c:v>
                </c:pt>
                <c:pt idx="60">
                  <c:v>3517</c:v>
                </c:pt>
                <c:pt idx="61">
                  <c:v>3414</c:v>
                </c:pt>
                <c:pt idx="62">
                  <c:v>3290</c:v>
                </c:pt>
                <c:pt idx="63">
                  <c:v>3154</c:v>
                </c:pt>
                <c:pt idx="64">
                  <c:v>3122</c:v>
                </c:pt>
                <c:pt idx="65">
                  <c:v>2584</c:v>
                </c:pt>
                <c:pt idx="66">
                  <c:v>2719</c:v>
                </c:pt>
                <c:pt idx="67">
                  <c:v>2371</c:v>
                </c:pt>
                <c:pt idx="68">
                  <c:v>2435</c:v>
                </c:pt>
                <c:pt idx="69">
                  <c:v>2534</c:v>
                </c:pt>
                <c:pt idx="70">
                  <c:v>2178</c:v>
                </c:pt>
                <c:pt idx="71">
                  <c:v>5164</c:v>
                </c:pt>
                <c:pt idx="72">
                  <c:v>2857</c:v>
                </c:pt>
                <c:pt idx="73">
                  <c:v>2677</c:v>
                </c:pt>
                <c:pt idx="74">
                  <c:v>6954</c:v>
                </c:pt>
                <c:pt idx="75">
                  <c:v>6805</c:v>
                </c:pt>
                <c:pt idx="76">
                  <c:v>1789</c:v>
                </c:pt>
                <c:pt idx="77">
                  <c:v>1855</c:v>
                </c:pt>
                <c:pt idx="78">
                  <c:v>1641</c:v>
                </c:pt>
                <c:pt idx="79">
                  <c:v>2159</c:v>
                </c:pt>
                <c:pt idx="80">
                  <c:v>1684</c:v>
                </c:pt>
                <c:pt idx="81">
                  <c:v>746</c:v>
                </c:pt>
                <c:pt idx="82">
                  <c:v>890</c:v>
                </c:pt>
                <c:pt idx="83">
                  <c:v>1343</c:v>
                </c:pt>
                <c:pt idx="84">
                  <c:v>1258</c:v>
                </c:pt>
                <c:pt idx="85">
                  <c:v>1911</c:v>
                </c:pt>
                <c:pt idx="86">
                  <c:v>18942</c:v>
                </c:pt>
                <c:pt idx="87">
                  <c:v>1827</c:v>
                </c:pt>
                <c:pt idx="88">
                  <c:v>1203</c:v>
                </c:pt>
                <c:pt idx="89">
                  <c:v>1627</c:v>
                </c:pt>
                <c:pt idx="90">
                  <c:v>22867</c:v>
                </c:pt>
                <c:pt idx="91">
                  <c:v>1564</c:v>
                </c:pt>
                <c:pt idx="92">
                  <c:v>1634</c:v>
                </c:pt>
                <c:pt idx="93">
                  <c:v>1316</c:v>
                </c:pt>
                <c:pt idx="94">
                  <c:v>21145</c:v>
                </c:pt>
                <c:pt idx="95">
                  <c:v>2281</c:v>
                </c:pt>
                <c:pt idx="96">
                  <c:v>1363</c:v>
                </c:pt>
                <c:pt idx="97">
                  <c:v>2062</c:v>
                </c:pt>
                <c:pt idx="98">
                  <c:v>2251</c:v>
                </c:pt>
                <c:pt idx="99">
                  <c:v>1656</c:v>
                </c:pt>
                <c:pt idx="100">
                  <c:v>1534</c:v>
                </c:pt>
                <c:pt idx="101">
                  <c:v>1459</c:v>
                </c:pt>
                <c:pt idx="102">
                  <c:v>1426</c:v>
                </c:pt>
                <c:pt idx="103">
                  <c:v>2148</c:v>
                </c:pt>
                <c:pt idx="104">
                  <c:v>611</c:v>
                </c:pt>
                <c:pt idx="105">
                  <c:v>673</c:v>
                </c:pt>
                <c:pt idx="106">
                  <c:v>710</c:v>
                </c:pt>
                <c:pt idx="107">
                  <c:v>478</c:v>
                </c:pt>
                <c:pt idx="108">
                  <c:v>425</c:v>
                </c:pt>
                <c:pt idx="109">
                  <c:v>601</c:v>
                </c:pt>
                <c:pt idx="110">
                  <c:v>607</c:v>
                </c:pt>
                <c:pt idx="111">
                  <c:v>637</c:v>
                </c:pt>
                <c:pt idx="112">
                  <c:v>507</c:v>
                </c:pt>
                <c:pt idx="113">
                  <c:v>467</c:v>
                </c:pt>
                <c:pt idx="114">
                  <c:v>411</c:v>
                </c:pt>
                <c:pt idx="115">
                  <c:v>538</c:v>
                </c:pt>
                <c:pt idx="116">
                  <c:v>2670</c:v>
                </c:pt>
                <c:pt idx="117">
                  <c:v>2966</c:v>
                </c:pt>
                <c:pt idx="118">
                  <c:v>857</c:v>
                </c:pt>
                <c:pt idx="119">
                  <c:v>440</c:v>
                </c:pt>
                <c:pt idx="120">
                  <c:v>455</c:v>
                </c:pt>
                <c:pt idx="121">
                  <c:v>472</c:v>
                </c:pt>
                <c:pt idx="122">
                  <c:v>430</c:v>
                </c:pt>
                <c:pt idx="123">
                  <c:v>413</c:v>
                </c:pt>
                <c:pt idx="124">
                  <c:v>413</c:v>
                </c:pt>
                <c:pt idx="125">
                  <c:v>424</c:v>
                </c:pt>
                <c:pt idx="126">
                  <c:v>1063</c:v>
                </c:pt>
                <c:pt idx="127">
                  <c:v>469</c:v>
                </c:pt>
                <c:pt idx="128">
                  <c:v>367</c:v>
                </c:pt>
                <c:pt idx="129">
                  <c:v>247</c:v>
                </c:pt>
                <c:pt idx="130">
                  <c:v>448</c:v>
                </c:pt>
                <c:pt idx="131">
                  <c:v>401</c:v>
                </c:pt>
                <c:pt idx="132">
                  <c:v>359</c:v>
                </c:pt>
                <c:pt idx="133">
                  <c:v>156</c:v>
                </c:pt>
                <c:pt idx="134">
                  <c:v>272</c:v>
                </c:pt>
                <c:pt idx="135">
                  <c:v>476</c:v>
                </c:pt>
                <c:pt idx="136">
                  <c:v>341</c:v>
                </c:pt>
                <c:pt idx="137">
                  <c:v>440</c:v>
                </c:pt>
                <c:pt idx="138">
                  <c:v>418</c:v>
                </c:pt>
                <c:pt idx="139">
                  <c:v>470</c:v>
                </c:pt>
                <c:pt idx="140">
                  <c:v>667</c:v>
                </c:pt>
                <c:pt idx="141">
                  <c:v>6831</c:v>
                </c:pt>
                <c:pt idx="142">
                  <c:v>2838</c:v>
                </c:pt>
                <c:pt idx="143">
                  <c:v>1248</c:v>
                </c:pt>
                <c:pt idx="144">
                  <c:v>991</c:v>
                </c:pt>
                <c:pt idx="145">
                  <c:v>696</c:v>
                </c:pt>
                <c:pt idx="146">
                  <c:v>640</c:v>
                </c:pt>
                <c:pt idx="147">
                  <c:v>590</c:v>
                </c:pt>
                <c:pt idx="148">
                  <c:v>655</c:v>
                </c:pt>
                <c:pt idx="149">
                  <c:v>830</c:v>
                </c:pt>
                <c:pt idx="150">
                  <c:v>831</c:v>
                </c:pt>
                <c:pt idx="151">
                  <c:v>741</c:v>
                </c:pt>
                <c:pt idx="152">
                  <c:v>816</c:v>
                </c:pt>
                <c:pt idx="153">
                  <c:v>855</c:v>
                </c:pt>
                <c:pt idx="154">
                  <c:v>2038</c:v>
                </c:pt>
                <c:pt idx="155">
                  <c:v>2910</c:v>
                </c:pt>
              </c:numCache>
            </c:numRef>
          </c:yVal>
          <c:smooth val="0"/>
        </c:ser>
        <c:axId val="3677945"/>
        <c:axId val="33101506"/>
      </c:scatterChart>
      <c:valAx>
        <c:axId val="3677945"/>
        <c:scaling>
          <c:orientation val="minMax"/>
        </c:scaling>
        <c:axPos val="b"/>
        <c:title>
          <c:tx>
            <c:rich>
              <a:bodyPr vert="horz" rot="0" anchor="ctr"/>
              <a:lstStyle/>
              <a:p>
                <a:pPr algn="ctr">
                  <a:defRPr/>
                </a:pPr>
                <a:r>
                  <a:rPr lang="en-US" cap="none" sz="925" b="1" i="0" u="none" baseline="0">
                    <a:latin typeface="Arial"/>
                    <a:ea typeface="Arial"/>
                    <a:cs typeface="Arial"/>
                  </a:rPr>
                  <a:t>apriceb1</a:t>
                </a:r>
              </a:p>
            </c:rich>
          </c:tx>
          <c:layout/>
          <c:overlay val="0"/>
          <c:spPr>
            <a:noFill/>
            <a:ln>
              <a:noFill/>
            </a:ln>
          </c:spPr>
        </c:title>
        <c:delete val="0"/>
        <c:numFmt formatCode="General" sourceLinked="1"/>
        <c:majorTickMark val="out"/>
        <c:minorTickMark val="none"/>
        <c:tickLblPos val="nextTo"/>
        <c:crossAx val="33101506"/>
        <c:crosses val="autoZero"/>
        <c:crossBetween val="midCat"/>
        <c:dispUnits/>
      </c:valAx>
      <c:valAx>
        <c:axId val="33101506"/>
        <c:scaling>
          <c:orientation val="minMax"/>
        </c:scaling>
        <c:axPos val="l"/>
        <c:title>
          <c:tx>
            <c:rich>
              <a:bodyPr vert="horz" rot="-5400000" anchor="ctr"/>
              <a:lstStyle/>
              <a:p>
                <a:pPr algn="ctr">
                  <a:defRPr/>
                </a:pPr>
                <a:r>
                  <a:rPr lang="en-US" cap="none" sz="925" b="1" i="0" u="none" baseline="0">
                    <a:latin typeface="Arial"/>
                    <a:ea typeface="Arial"/>
                    <a:cs typeface="Arial"/>
                  </a:rPr>
                  <a:t>saleb1</a:t>
                </a:r>
              </a:p>
            </c:rich>
          </c:tx>
          <c:layout/>
          <c:overlay val="0"/>
          <c:spPr>
            <a:noFill/>
            <a:ln>
              <a:noFill/>
            </a:ln>
          </c:spPr>
        </c:title>
        <c:delete val="0"/>
        <c:numFmt formatCode="#,##0" sourceLinked="0"/>
        <c:majorTickMark val="out"/>
        <c:minorTickMark val="none"/>
        <c:tickLblPos val="nextTo"/>
        <c:crossAx val="3677945"/>
        <c:crosses val="autoZero"/>
        <c:crossBetween val="midCat"/>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saleb1 / Coefficients normalisés
(Int. de conf. 95%)</a:t>
            </a:r>
          </a:p>
        </c:rich>
      </c:tx>
      <c:layout/>
      <c:spPr>
        <a:noFill/>
        <a:ln>
          <a:noFill/>
        </a:ln>
      </c:spPr>
    </c:title>
    <c:plotArea>
      <c:layout/>
      <c:barChart>
        <c:barDir val="col"/>
        <c:grouping val="clustered"/>
        <c:varyColors val="0"/>
        <c:ser>
          <c:idx val="0"/>
          <c:order val="0"/>
          <c:tx>
            <c:strRef>
              <c:f>Solutions!$G$588</c:f>
              <c:strCache>
                <c:ptCount val="1"/>
                <c:pt idx="0">
                  <c:v>promotb1-2</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latin typeface="Arial"/>
                    <a:ea typeface="Arial"/>
                    <a:cs typeface="Arial"/>
                  </a:defRPr>
                </a:pPr>
              </a:p>
            </c:txPr>
            <c:dLblPos val="outEnd"/>
            <c:showLegendKey val="0"/>
            <c:showVal val="0"/>
            <c:showBubbleSize val="0"/>
            <c:showCatName val="0"/>
            <c:showSerName val="1"/>
            <c:showPercent val="0"/>
          </c:dLbls>
          <c:errBars>
            <c:errDir val="y"/>
            <c:errBarType val="both"/>
            <c:errValType val="cust"/>
            <c:plus>
              <c:numLit>
                <c:ptCount val="1"/>
                <c:pt idx="0">
                  <c:v>0.4010874105628111</c:v>
                </c:pt>
              </c:numLit>
            </c:plus>
            <c:minus>
              <c:numLit>
                <c:ptCount val="1"/>
                <c:pt idx="0">
                  <c:v>0.4010874105628111</c:v>
                </c:pt>
              </c:numLit>
            </c:minus>
            <c:noEndCap val="0"/>
          </c:errBars>
          <c:val>
            <c:numRef>
              <c:f>Solutions!$H$588</c:f>
              <c:numCache/>
            </c:numRef>
          </c:val>
        </c:ser>
        <c:ser>
          <c:idx val="1"/>
          <c:order val="1"/>
          <c:tx>
            <c:strRef>
              <c:f>Solutions!$G$589</c:f>
              <c:strCache>
                <c:ptCount val="1"/>
                <c:pt idx="0">
                  <c:v>promotb1-0</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latin typeface="Arial"/>
                    <a:ea typeface="Arial"/>
                    <a:cs typeface="Arial"/>
                  </a:defRPr>
                </a:pPr>
              </a:p>
            </c:txPr>
            <c:dLblPos val="outEnd"/>
            <c:showLegendKey val="0"/>
            <c:showVal val="0"/>
            <c:showBubbleSize val="0"/>
            <c:showCatName val="0"/>
            <c:showSerName val="1"/>
            <c:showPercent val="0"/>
          </c:dLbls>
          <c:errBars>
            <c:errDir val="y"/>
            <c:errBarType val="both"/>
            <c:errValType val="cust"/>
            <c:plus>
              <c:numLit>
                <c:ptCount val="1"/>
                <c:pt idx="0">
                  <c:v>0.4205971628090233</c:v>
                </c:pt>
              </c:numLit>
            </c:plus>
            <c:minus>
              <c:numLit>
                <c:ptCount val="1"/>
                <c:pt idx="0">
                  <c:v>0.4205971628090234</c:v>
                </c:pt>
              </c:numLit>
            </c:minus>
            <c:noEndCap val="0"/>
          </c:errBars>
          <c:val>
            <c:numRef>
              <c:f>Solutions!$H$589</c:f>
              <c:numCache/>
            </c:numRef>
          </c:val>
        </c:ser>
        <c:ser>
          <c:idx val="2"/>
          <c:order val="2"/>
          <c:tx>
            <c:strRef>
              <c:f>Solutions!$G$590</c:f>
              <c:strCache>
                <c:ptCount val="1"/>
                <c:pt idx="0">
                  <c:v>promotb1-3</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latin typeface="Arial"/>
                    <a:ea typeface="Arial"/>
                    <a:cs typeface="Arial"/>
                  </a:defRPr>
                </a:pPr>
              </a:p>
            </c:txPr>
            <c:dLblPos val="outEnd"/>
            <c:showLegendKey val="0"/>
            <c:showVal val="0"/>
            <c:showBubbleSize val="0"/>
            <c:showCatName val="0"/>
            <c:showSerName val="1"/>
            <c:showPercent val="0"/>
          </c:dLbls>
          <c:errBars>
            <c:errDir val="y"/>
            <c:errBarType val="both"/>
            <c:errValType val="cust"/>
            <c:plus>
              <c:numLit>
                <c:ptCount val="1"/>
                <c:pt idx="0">
                  <c:v>0.29114721490987117</c:v>
                </c:pt>
              </c:numLit>
            </c:plus>
            <c:minus>
              <c:numLit>
                <c:ptCount val="1"/>
                <c:pt idx="0">
                  <c:v>0.29114721490987117</c:v>
                </c:pt>
              </c:numLit>
            </c:minus>
            <c:noEndCap val="0"/>
          </c:errBars>
          <c:val>
            <c:numRef>
              <c:f>Solutions!$H$590</c:f>
              <c:numCache/>
            </c:numRef>
          </c:val>
        </c:ser>
        <c:ser>
          <c:idx val="3"/>
          <c:order val="3"/>
          <c:tx>
            <c:strRef>
              <c:f>Solutions!$G$591</c:f>
              <c:strCache>
                <c:ptCount val="1"/>
                <c:pt idx="0">
                  <c:v>promotb1-1</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latin typeface="Arial"/>
                    <a:ea typeface="Arial"/>
                    <a:cs typeface="Arial"/>
                  </a:defRPr>
                </a:pPr>
              </a:p>
            </c:txPr>
            <c:dLblPos val="outEnd"/>
            <c:showLegendKey val="0"/>
            <c:showVal val="0"/>
            <c:showBubbleSize val="0"/>
            <c:showCatName val="0"/>
            <c:showSerName val="1"/>
            <c:showPercent val="0"/>
          </c:dLbls>
          <c:errBars>
            <c:errDir val="y"/>
            <c:errBarType val="both"/>
            <c:errValType val="cust"/>
            <c:plus>
              <c:numLit>
                <c:ptCount val="1"/>
                <c:pt idx="0">
                  <c:v>0</c:v>
                </c:pt>
              </c:numLit>
            </c:plus>
            <c:minus>
              <c:numLit>
                <c:ptCount val="1"/>
                <c:pt idx="0">
                  <c:v>0</c:v>
                </c:pt>
              </c:numLit>
            </c:minus>
            <c:noEndCap val="0"/>
          </c:errBars>
          <c:val>
            <c:numRef>
              <c:f>Solutions!$H$591</c:f>
              <c:numCache/>
            </c:numRef>
          </c:val>
        </c:ser>
        <c:overlap val="-30"/>
        <c:gapWidth val="50"/>
        <c:axId val="21043235"/>
        <c:axId val="55171388"/>
      </c:barChart>
      <c:catAx>
        <c:axId val="21043235"/>
        <c:scaling>
          <c:orientation val="minMax"/>
        </c:scaling>
        <c:axPos val="b"/>
        <c:title>
          <c:tx>
            <c:rich>
              <a:bodyPr vert="horz" rot="0" anchor="ctr"/>
              <a:lstStyle/>
              <a:p>
                <a:pPr algn="ctr">
                  <a:defRPr/>
                </a:pPr>
                <a:r>
                  <a:rPr lang="en-US" cap="none" sz="800" b="1" i="0" u="none" baseline="0">
                    <a:latin typeface="Arial"/>
                    <a:ea typeface="Arial"/>
                    <a:cs typeface="Arial"/>
                  </a:rPr>
                  <a:t>Variable</a:t>
                </a:r>
              </a:p>
            </c:rich>
          </c:tx>
          <c:layout/>
          <c:overlay val="0"/>
          <c:spPr>
            <a:noFill/>
            <a:ln>
              <a:noFill/>
            </a:ln>
          </c:spPr>
        </c:title>
        <c:delete val="0"/>
        <c:numFmt formatCode="General" sourceLinked="0"/>
        <c:majorTickMark val="none"/>
        <c:minorTickMark val="none"/>
        <c:tickLblPos val="none"/>
        <c:txPr>
          <a:bodyPr/>
          <a:lstStyle/>
          <a:p>
            <a:pPr>
              <a:defRPr lang="en-US" cap="none" sz="700" b="0" i="0" u="none" baseline="0">
                <a:latin typeface="Arial"/>
                <a:ea typeface="Arial"/>
                <a:cs typeface="Arial"/>
              </a:defRPr>
            </a:pPr>
          </a:p>
        </c:txPr>
        <c:crossAx val="55171388"/>
        <c:crosses val="autoZero"/>
        <c:auto val="1"/>
        <c:lblOffset val="100"/>
        <c:noMultiLvlLbl val="0"/>
      </c:catAx>
      <c:valAx>
        <c:axId val="55171388"/>
        <c:scaling>
          <c:orientation val="minMax"/>
        </c:scaling>
        <c:axPos val="l"/>
        <c:title>
          <c:tx>
            <c:rich>
              <a:bodyPr vert="horz" rot="-5400000" anchor="ctr"/>
              <a:lstStyle/>
              <a:p>
                <a:pPr algn="ctr">
                  <a:defRPr/>
                </a:pPr>
                <a:r>
                  <a:rPr lang="en-US" cap="none" sz="800" b="1" i="0" u="none" baseline="0">
                    <a:latin typeface="Arial"/>
                    <a:ea typeface="Arial"/>
                    <a:cs typeface="Arial"/>
                  </a:rPr>
                  <a:t>Coefficients normalisés</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21043235"/>
        <c:crossesAt val="1"/>
        <c:crossBetween val="between"/>
        <c:dispUnits/>
      </c:valAx>
      <c:spPr>
        <a:noFill/>
        <a:ln w="3175">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saleb1 / Résidus normalisés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Solutions!$I$622:$I$777</c:f>
              <c:numCache/>
            </c:numRef>
          </c:xVal>
          <c:yVal>
            <c:numRef>
              <c:f>Solutions!$L$622:$L$777</c:f>
              <c:numCache/>
            </c:numRef>
          </c:yVal>
          <c:smooth val="0"/>
        </c:ser>
        <c:axId val="26780445"/>
        <c:axId val="39697414"/>
      </c:scatterChart>
      <c:valAx>
        <c:axId val="26780445"/>
        <c:scaling>
          <c:orientation val="minMax"/>
          <c:max val="35000"/>
          <c:min val="0"/>
        </c:scaling>
        <c:axPos val="b"/>
        <c:title>
          <c:tx>
            <c:rich>
              <a:bodyPr vert="horz" rot="0" anchor="ctr"/>
              <a:lstStyle/>
              <a:p>
                <a:pPr algn="ctr">
                  <a:defRPr/>
                </a:pPr>
                <a:r>
                  <a:rPr lang="en-US" cap="none" sz="800" b="1" i="0" u="none" baseline="0">
                    <a:latin typeface="Arial"/>
                    <a:ea typeface="Arial"/>
                    <a:cs typeface="Arial"/>
                  </a:rPr>
                  <a:t>saleb1</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39697414"/>
        <c:crosses val="autoZero"/>
        <c:crossBetween val="midCat"/>
        <c:dispUnits/>
      </c:valAx>
      <c:valAx>
        <c:axId val="39697414"/>
        <c:scaling>
          <c:orientation val="minMax"/>
          <c:max val="6"/>
          <c:min val="-4"/>
        </c:scaling>
        <c:axPos val="l"/>
        <c:title>
          <c:tx>
            <c:rich>
              <a:bodyPr vert="horz" rot="-5400000" anchor="ctr"/>
              <a:lstStyle/>
              <a:p>
                <a:pPr algn="ctr">
                  <a:defRPr/>
                </a:pPr>
                <a:r>
                  <a:rPr lang="en-US" cap="none" sz="800" b="1" i="0" u="none" baseline="0">
                    <a:latin typeface="Arial"/>
                    <a:ea typeface="Arial"/>
                    <a:cs typeface="Arial"/>
                  </a:rPr>
                  <a:t>Résidus normalisés</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26780445"/>
        <c:crosses val="autoZero"/>
        <c:crossBetween val="midCat"/>
        <c:dispUnits/>
      </c:valAx>
      <c:spPr>
        <a:noFill/>
        <a:ln w="3175">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Préd(saleb1) / Résidus normalisés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Solutions!$J$622:$J$777</c:f>
              <c:numCache/>
            </c:numRef>
          </c:xVal>
          <c:yVal>
            <c:numRef>
              <c:f>Solutions!$L$622:$L$777</c:f>
              <c:numCache/>
            </c:numRef>
          </c:yVal>
          <c:smooth val="0"/>
        </c:ser>
        <c:axId val="21732407"/>
        <c:axId val="61373936"/>
      </c:scatterChart>
      <c:valAx>
        <c:axId val="21732407"/>
        <c:scaling>
          <c:orientation val="minMax"/>
          <c:max val="14000"/>
          <c:min val="0"/>
        </c:scaling>
        <c:axPos val="b"/>
        <c:title>
          <c:tx>
            <c:rich>
              <a:bodyPr vert="horz" rot="0" anchor="ctr"/>
              <a:lstStyle/>
              <a:p>
                <a:pPr algn="ctr">
                  <a:defRPr/>
                </a:pPr>
                <a:r>
                  <a:rPr lang="en-US" cap="none" sz="800" b="1" i="0" u="none" baseline="0">
                    <a:latin typeface="Arial"/>
                    <a:ea typeface="Arial"/>
                    <a:cs typeface="Arial"/>
                  </a:rPr>
                  <a:t>Préd(saleb1)</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61373936"/>
        <c:crosses val="autoZero"/>
        <c:crossBetween val="midCat"/>
        <c:dispUnits/>
      </c:valAx>
      <c:valAx>
        <c:axId val="61373936"/>
        <c:scaling>
          <c:orientation val="minMax"/>
          <c:max val="6"/>
          <c:min val="-4"/>
        </c:scaling>
        <c:axPos val="l"/>
        <c:title>
          <c:tx>
            <c:rich>
              <a:bodyPr vert="horz" rot="-5400000" anchor="ctr"/>
              <a:lstStyle/>
              <a:p>
                <a:pPr algn="ctr">
                  <a:defRPr/>
                </a:pPr>
                <a:r>
                  <a:rPr lang="en-US" cap="none" sz="800" b="1" i="0" u="none" baseline="0">
                    <a:latin typeface="Arial"/>
                    <a:ea typeface="Arial"/>
                    <a:cs typeface="Arial"/>
                  </a:rPr>
                  <a:t>Résidus normalisés</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21732407"/>
        <c:crosses val="autoZero"/>
        <c:crossBetween val="midCat"/>
        <c:dispUnits/>
      </c:valAx>
      <c:spPr>
        <a:noFill/>
        <a:ln w="3175">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Préd(saleb1) / saleb1</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xVal>
            <c:numRef>
              <c:f>Solutions!$J$622:$J$777</c:f>
              <c:numCache/>
            </c:numRef>
          </c:xVal>
          <c:yVal>
            <c:numRef>
              <c:f>Solutions!$I$622:$I$777</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
              <c:pt idx="0">
                <c:v>0</c:v>
              </c:pt>
              <c:pt idx="1">
                <c:v>35000</c:v>
              </c:pt>
            </c:numLit>
          </c:xVal>
          <c:yVal>
            <c:numLit>
              <c:ptCount val="2"/>
              <c:pt idx="0">
                <c:v>0</c:v>
              </c:pt>
              <c:pt idx="1">
                <c:v>35000</c:v>
              </c:pt>
            </c:numLit>
          </c:yVal>
          <c:smooth val="0"/>
        </c:ser>
        <c:ser>
          <c:idx val="2"/>
          <c:order val="2"/>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Solutions!xdata1</c:f>
              <c:numCache>
                <c:ptCount val="70"/>
                <c:pt idx="0">
                  <c:v>0</c:v>
                </c:pt>
                <c:pt idx="1">
                  <c:v>507.2463768116</c:v>
                </c:pt>
                <c:pt idx="2">
                  <c:v>1014.4927536232</c:v>
                </c:pt>
                <c:pt idx="3">
                  <c:v>1521.7391304348</c:v>
                </c:pt>
                <c:pt idx="4">
                  <c:v>2028.9855072464</c:v>
                </c:pt>
                <c:pt idx="5">
                  <c:v>2536.231884058</c:v>
                </c:pt>
                <c:pt idx="6">
                  <c:v>3043.4782608696</c:v>
                </c:pt>
                <c:pt idx="7">
                  <c:v>3550.7246376812</c:v>
                </c:pt>
                <c:pt idx="8">
                  <c:v>4057.9710144928</c:v>
                </c:pt>
                <c:pt idx="9">
                  <c:v>4565.2173913044</c:v>
                </c:pt>
                <c:pt idx="10">
                  <c:v>5072.463768116</c:v>
                </c:pt>
                <c:pt idx="11">
                  <c:v>5579.7101449276</c:v>
                </c:pt>
                <c:pt idx="12">
                  <c:v>6086.9565217392</c:v>
                </c:pt>
                <c:pt idx="13">
                  <c:v>6594.2028985508</c:v>
                </c:pt>
                <c:pt idx="14">
                  <c:v>7101.4492753624</c:v>
                </c:pt>
                <c:pt idx="15">
                  <c:v>7608.695652173999</c:v>
                </c:pt>
                <c:pt idx="16">
                  <c:v>8115.9420289856</c:v>
                </c:pt>
                <c:pt idx="17">
                  <c:v>8623.1884057972</c:v>
                </c:pt>
                <c:pt idx="18">
                  <c:v>9130.4347826088</c:v>
                </c:pt>
                <c:pt idx="19">
                  <c:v>9637.6811594204</c:v>
                </c:pt>
                <c:pt idx="20">
                  <c:v>10144.927536232</c:v>
                </c:pt>
                <c:pt idx="21">
                  <c:v>10652.1739130436</c:v>
                </c:pt>
                <c:pt idx="22">
                  <c:v>11159.4202898552</c:v>
                </c:pt>
                <c:pt idx="23">
                  <c:v>11666.666666666799</c:v>
                </c:pt>
                <c:pt idx="24">
                  <c:v>12173.9130434784</c:v>
                </c:pt>
                <c:pt idx="25">
                  <c:v>12681.15942029</c:v>
                </c:pt>
                <c:pt idx="26">
                  <c:v>13188.4057971016</c:v>
                </c:pt>
                <c:pt idx="27">
                  <c:v>13695.6521739132</c:v>
                </c:pt>
                <c:pt idx="28">
                  <c:v>14202.8985507248</c:v>
                </c:pt>
                <c:pt idx="29">
                  <c:v>14710.1449275364</c:v>
                </c:pt>
                <c:pt idx="30">
                  <c:v>15217.391304347999</c:v>
                </c:pt>
                <c:pt idx="31">
                  <c:v>15724.6376811596</c:v>
                </c:pt>
                <c:pt idx="32">
                  <c:v>16231.8840579712</c:v>
                </c:pt>
                <c:pt idx="33">
                  <c:v>16739.1304347828</c:v>
                </c:pt>
                <c:pt idx="34">
                  <c:v>17246.3768115944</c:v>
                </c:pt>
                <c:pt idx="35">
                  <c:v>17753.623188406</c:v>
                </c:pt>
                <c:pt idx="36">
                  <c:v>18260.8695652176</c:v>
                </c:pt>
                <c:pt idx="37">
                  <c:v>18768.1159420292</c:v>
                </c:pt>
                <c:pt idx="38">
                  <c:v>19275.3623188408</c:v>
                </c:pt>
                <c:pt idx="39">
                  <c:v>19782.608695652398</c:v>
                </c:pt>
                <c:pt idx="40">
                  <c:v>20289.855072464</c:v>
                </c:pt>
                <c:pt idx="41">
                  <c:v>20797.1014492756</c:v>
                </c:pt>
                <c:pt idx="42">
                  <c:v>21304.3478260872</c:v>
                </c:pt>
                <c:pt idx="43">
                  <c:v>21811.5942028988</c:v>
                </c:pt>
                <c:pt idx="44">
                  <c:v>22318.8405797104</c:v>
                </c:pt>
                <c:pt idx="45">
                  <c:v>22826.086956522</c:v>
                </c:pt>
                <c:pt idx="46">
                  <c:v>23333.333333333598</c:v>
                </c:pt>
                <c:pt idx="47">
                  <c:v>23840.5797101452</c:v>
                </c:pt>
                <c:pt idx="48">
                  <c:v>24347.8260869568</c:v>
                </c:pt>
                <c:pt idx="49">
                  <c:v>24855.0724637684</c:v>
                </c:pt>
                <c:pt idx="50">
                  <c:v>25362.31884058</c:v>
                </c:pt>
                <c:pt idx="51">
                  <c:v>25869.5652173916</c:v>
                </c:pt>
                <c:pt idx="52">
                  <c:v>26376.8115942032</c:v>
                </c:pt>
                <c:pt idx="53">
                  <c:v>26884.057971014798</c:v>
                </c:pt>
                <c:pt idx="54">
                  <c:v>27391.3043478264</c:v>
                </c:pt>
                <c:pt idx="55">
                  <c:v>27898.550724638</c:v>
                </c:pt>
                <c:pt idx="56">
                  <c:v>28405.7971014496</c:v>
                </c:pt>
                <c:pt idx="57">
                  <c:v>28913.0434782612</c:v>
                </c:pt>
                <c:pt idx="58">
                  <c:v>29420.2898550728</c:v>
                </c:pt>
                <c:pt idx="59">
                  <c:v>29927.536231884398</c:v>
                </c:pt>
                <c:pt idx="60">
                  <c:v>30434.782608695998</c:v>
                </c:pt>
                <c:pt idx="61">
                  <c:v>30942.0289855076</c:v>
                </c:pt>
                <c:pt idx="62">
                  <c:v>31449.2753623192</c:v>
                </c:pt>
                <c:pt idx="63">
                  <c:v>31956.5217391308</c:v>
                </c:pt>
                <c:pt idx="64">
                  <c:v>32463.7681159424</c:v>
                </c:pt>
                <c:pt idx="65">
                  <c:v>32971.014492754</c:v>
                </c:pt>
                <c:pt idx="66">
                  <c:v>33478.2608695656</c:v>
                </c:pt>
                <c:pt idx="67">
                  <c:v>33985.5072463772</c:v>
                </c:pt>
                <c:pt idx="68">
                  <c:v>34492.7536231888</c:v>
                </c:pt>
                <c:pt idx="69">
                  <c:v>35000.0000000004</c:v>
                </c:pt>
              </c:numCache>
            </c:numRef>
          </c:xVal>
          <c:yVal>
            <c:numRef>
              <c:f>Solutions!ydata1</c:f>
              <c:numCache>
                <c:ptCount val="70"/>
                <c:pt idx="0">
                  <c:v>-7710.509145162804</c:v>
                </c:pt>
                <c:pt idx="1">
                  <c:v>-7196.977656743455</c:v>
                </c:pt>
                <c:pt idx="2">
                  <c:v>-6684.343316624731</c:v>
                </c:pt>
                <c:pt idx="3">
                  <c:v>-6172.608009490008</c:v>
                </c:pt>
                <c:pt idx="4">
                  <c:v>-5661.773309578035</c:v>
                </c:pt>
                <c:pt idx="5">
                  <c:v>-5151.840477934417</c:v>
                </c:pt>
                <c:pt idx="6">
                  <c:v>-4642.810460202214</c:v>
                </c:pt>
                <c:pt idx="7">
                  <c:v>-4134.683884960591</c:v>
                </c:pt>
                <c:pt idx="8">
                  <c:v>-3627.461062618389</c:v>
                </c:pt>
                <c:pt idx="9">
                  <c:v>-3121.1419848670857</c:v>
                </c:pt>
                <c:pt idx="10">
                  <c:v>-2615.7263246954562</c:v>
                </c:pt>
                <c:pt idx="11">
                  <c:v>-2111.2134369658243</c:v>
                </c:pt>
                <c:pt idx="12">
                  <c:v>-1607.6023595495571</c:v>
                </c:pt>
                <c:pt idx="13">
                  <c:v>-1104.8918150171676</c:v>
                </c:pt>
                <c:pt idx="14">
                  <c:v>-603.0802128760606</c:v>
                </c:pt>
                <c:pt idx="15">
                  <c:v>-102.1656523468464</c:v>
                </c:pt>
                <c:pt idx="16">
                  <c:v>397.85407433303044</c:v>
                </c:pt>
                <c:pt idx="17">
                  <c:v>896.9814780917013</c:v>
                </c:pt>
                <c:pt idx="18">
                  <c:v>1395.2193687065464</c:v>
                </c:pt>
                <c:pt idx="19">
                  <c:v>1892.5708500062847</c:v>
                </c:pt>
                <c:pt idx="20">
                  <c:v>2389.0393146103306</c:v>
                </c:pt>
                <c:pt idx="21">
                  <c:v>2884.6284382258336</c:v>
                </c:pt>
                <c:pt idx="22">
                  <c:v>3379.3421735244037</c:v>
                </c:pt>
                <c:pt idx="23">
                  <c:v>3873.184743621623</c:v>
                </c:pt>
                <c:pt idx="24">
                  <c:v>4366.1606351838245</c:v>
                </c:pt>
                <c:pt idx="25">
                  <c:v>4858.2745911874545</c:v>
                </c:pt>
                <c:pt idx="26">
                  <c:v>5349.53160335726</c:v>
                </c:pt>
                <c:pt idx="27">
                  <c:v>5839.93690431016</c:v>
                </c:pt>
                <c:pt idx="28">
                  <c:v>6329.495959432202</c:v>
                </c:pt>
                <c:pt idx="29">
                  <c:v>6818.214458516362</c:v>
                </c:pt>
                <c:pt idx="30">
                  <c:v>7306.098307189073</c:v>
                </c:pt>
                <c:pt idx="31">
                  <c:v>7793.1536181534775</c:v>
                </c:pt>
                <c:pt idx="32">
                  <c:v>8279.386702277232</c:v>
                </c:pt>
                <c:pt idx="33">
                  <c:v>8764.804059552464</c:v>
                </c:pt>
                <c:pt idx="34">
                  <c:v>9249.412369955058</c:v>
                </c:pt>
                <c:pt idx="35">
                  <c:v>9733.218484229961</c:v>
                </c:pt>
                <c:pt idx="36">
                  <c:v>10216.229414628551</c:v>
                </c:pt>
                <c:pt idx="37">
                  <c:v>10698.452325623319</c:v>
                </c:pt>
                <c:pt idx="38">
                  <c:v>11179.894524624364</c:v>
                </c:pt>
                <c:pt idx="39">
                  <c:v>11660.563452721193</c:v>
                </c:pt>
                <c:pt idx="40">
                  <c:v>12140.46667547233</c:v>
                </c:pt>
                <c:pt idx="41">
                  <c:v>12619.611873764128</c:v>
                </c:pt>
                <c:pt idx="42">
                  <c:v>13098.006834759195</c:v>
                </c:pt>
                <c:pt idx="43">
                  <c:v>13575.659442953392</c:v>
                </c:pt>
                <c:pt idx="44">
                  <c:v>14052.577671359437</c:v>
                </c:pt>
                <c:pt idx="45">
                  <c:v>14528.769572833698</c:v>
                </c:pt>
                <c:pt idx="46">
                  <c:v>15004.243271561641</c:v>
                </c:pt>
                <c:pt idx="47">
                  <c:v>15479.006954716</c:v>
                </c:pt>
                <c:pt idx="48">
                  <c:v>15953.068864300589</c:v>
                </c:pt>
                <c:pt idx="49">
                  <c:v>16426.437289191406</c:v>
                </c:pt>
                <c:pt idx="50">
                  <c:v>16899.1205573853</c:v>
                </c:pt>
                <c:pt idx="51">
                  <c:v>17371.127028465467</c:v>
                </c:pt>
                <c:pt idx="52">
                  <c:v>17842.465086291675</c:v>
                </c:pt>
                <c:pt idx="53">
                  <c:v>18313.143131922043</c:v>
                </c:pt>
                <c:pt idx="54">
                  <c:v>18783.169576772085</c:v>
                </c:pt>
                <c:pt idx="55">
                  <c:v>19252.55283601557</c:v>
                </c:pt>
                <c:pt idx="56">
                  <c:v>19721.301322230873</c:v>
                </c:pt>
                <c:pt idx="57">
                  <c:v>20189.423439295293</c:v>
                </c:pt>
                <c:pt idx="58">
                  <c:v>20656.92757652912</c:v>
                </c:pt>
                <c:pt idx="59">
                  <c:v>21123.822103090104</c:v>
                </c:pt>
                <c:pt idx="60">
                  <c:v>21590.115362618424</c:v>
                </c:pt>
                <c:pt idx="61">
                  <c:v>22055.815668131192</c:v>
                </c:pt>
                <c:pt idx="62">
                  <c:v>22520.931297165043</c:v>
                </c:pt>
                <c:pt idx="63">
                  <c:v>22985.470487164603</c:v>
                </c:pt>
                <c:pt idx="64">
                  <c:v>23449.441431113948</c:v>
                </c:pt>
                <c:pt idx="65">
                  <c:v>23912.852273407763</c:v>
                </c:pt>
                <c:pt idx="66">
                  <c:v>24375.711105958268</c:v>
                </c:pt>
                <c:pt idx="67">
                  <c:v>24838.02596453357</c:v>
                </c:pt>
                <c:pt idx="68">
                  <c:v>25299.80482532277</c:v>
                </c:pt>
                <c:pt idx="69">
                  <c:v>25761.05560172261</c:v>
                </c:pt>
              </c:numCache>
            </c:numRef>
          </c:yVal>
          <c:smooth val="0"/>
        </c:ser>
        <c:ser>
          <c:idx val="3"/>
          <c:order val="3"/>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Solutions!xdata2</c:f>
              <c:numCache>
                <c:ptCount val="70"/>
                <c:pt idx="0">
                  <c:v>0</c:v>
                </c:pt>
                <c:pt idx="1">
                  <c:v>507.2463768116</c:v>
                </c:pt>
                <c:pt idx="2">
                  <c:v>1014.4927536232</c:v>
                </c:pt>
                <c:pt idx="3">
                  <c:v>1521.7391304348</c:v>
                </c:pt>
                <c:pt idx="4">
                  <c:v>2028.9855072464</c:v>
                </c:pt>
                <c:pt idx="5">
                  <c:v>2536.231884058</c:v>
                </c:pt>
                <c:pt idx="6">
                  <c:v>3043.4782608696</c:v>
                </c:pt>
                <c:pt idx="7">
                  <c:v>3550.7246376812</c:v>
                </c:pt>
                <c:pt idx="8">
                  <c:v>4057.9710144928</c:v>
                </c:pt>
                <c:pt idx="9">
                  <c:v>4565.2173913044</c:v>
                </c:pt>
                <c:pt idx="10">
                  <c:v>5072.463768116</c:v>
                </c:pt>
                <c:pt idx="11">
                  <c:v>5579.7101449276</c:v>
                </c:pt>
                <c:pt idx="12">
                  <c:v>6086.9565217392</c:v>
                </c:pt>
                <c:pt idx="13">
                  <c:v>6594.2028985508</c:v>
                </c:pt>
                <c:pt idx="14">
                  <c:v>7101.4492753624</c:v>
                </c:pt>
                <c:pt idx="15">
                  <c:v>7608.695652173999</c:v>
                </c:pt>
                <c:pt idx="16">
                  <c:v>8115.9420289856</c:v>
                </c:pt>
                <c:pt idx="17">
                  <c:v>8623.1884057972</c:v>
                </c:pt>
                <c:pt idx="18">
                  <c:v>9130.4347826088</c:v>
                </c:pt>
                <c:pt idx="19">
                  <c:v>9637.6811594204</c:v>
                </c:pt>
                <c:pt idx="20">
                  <c:v>10144.927536232</c:v>
                </c:pt>
                <c:pt idx="21">
                  <c:v>10652.1739130436</c:v>
                </c:pt>
                <c:pt idx="22">
                  <c:v>11159.4202898552</c:v>
                </c:pt>
                <c:pt idx="23">
                  <c:v>11666.666666666799</c:v>
                </c:pt>
                <c:pt idx="24">
                  <c:v>12173.9130434784</c:v>
                </c:pt>
                <c:pt idx="25">
                  <c:v>12681.15942029</c:v>
                </c:pt>
                <c:pt idx="26">
                  <c:v>13188.4057971016</c:v>
                </c:pt>
                <c:pt idx="27">
                  <c:v>13695.6521739132</c:v>
                </c:pt>
                <c:pt idx="28">
                  <c:v>14202.8985507248</c:v>
                </c:pt>
                <c:pt idx="29">
                  <c:v>14710.1449275364</c:v>
                </c:pt>
                <c:pt idx="30">
                  <c:v>15217.391304347999</c:v>
                </c:pt>
                <c:pt idx="31">
                  <c:v>15724.6376811596</c:v>
                </c:pt>
                <c:pt idx="32">
                  <c:v>16231.8840579712</c:v>
                </c:pt>
                <c:pt idx="33">
                  <c:v>16739.1304347828</c:v>
                </c:pt>
                <c:pt idx="34">
                  <c:v>17246.3768115944</c:v>
                </c:pt>
                <c:pt idx="35">
                  <c:v>17753.623188406</c:v>
                </c:pt>
                <c:pt idx="36">
                  <c:v>18260.8695652176</c:v>
                </c:pt>
                <c:pt idx="37">
                  <c:v>18768.1159420292</c:v>
                </c:pt>
                <c:pt idx="38">
                  <c:v>19275.3623188408</c:v>
                </c:pt>
                <c:pt idx="39">
                  <c:v>19782.608695652398</c:v>
                </c:pt>
                <c:pt idx="40">
                  <c:v>20289.855072464</c:v>
                </c:pt>
                <c:pt idx="41">
                  <c:v>20797.1014492756</c:v>
                </c:pt>
                <c:pt idx="42">
                  <c:v>21304.3478260872</c:v>
                </c:pt>
                <c:pt idx="43">
                  <c:v>21811.5942028988</c:v>
                </c:pt>
                <c:pt idx="44">
                  <c:v>22318.8405797104</c:v>
                </c:pt>
                <c:pt idx="45">
                  <c:v>22826.086956522</c:v>
                </c:pt>
                <c:pt idx="46">
                  <c:v>23333.333333333598</c:v>
                </c:pt>
                <c:pt idx="47">
                  <c:v>23840.5797101452</c:v>
                </c:pt>
                <c:pt idx="48">
                  <c:v>24347.8260869568</c:v>
                </c:pt>
                <c:pt idx="49">
                  <c:v>24855.0724637684</c:v>
                </c:pt>
                <c:pt idx="50">
                  <c:v>25362.31884058</c:v>
                </c:pt>
                <c:pt idx="51">
                  <c:v>25869.5652173916</c:v>
                </c:pt>
                <c:pt idx="52">
                  <c:v>26376.8115942032</c:v>
                </c:pt>
                <c:pt idx="53">
                  <c:v>26884.057971014798</c:v>
                </c:pt>
                <c:pt idx="54">
                  <c:v>27391.3043478264</c:v>
                </c:pt>
                <c:pt idx="55">
                  <c:v>27898.550724638</c:v>
                </c:pt>
                <c:pt idx="56">
                  <c:v>28405.7971014496</c:v>
                </c:pt>
                <c:pt idx="57">
                  <c:v>28913.0434782612</c:v>
                </c:pt>
                <c:pt idx="58">
                  <c:v>29420.2898550728</c:v>
                </c:pt>
                <c:pt idx="59">
                  <c:v>29927.536231884398</c:v>
                </c:pt>
                <c:pt idx="60">
                  <c:v>30434.782608695998</c:v>
                </c:pt>
                <c:pt idx="61">
                  <c:v>30942.0289855076</c:v>
                </c:pt>
                <c:pt idx="62">
                  <c:v>31449.2753623192</c:v>
                </c:pt>
                <c:pt idx="63">
                  <c:v>31956.5217391308</c:v>
                </c:pt>
                <c:pt idx="64">
                  <c:v>32463.7681159424</c:v>
                </c:pt>
                <c:pt idx="65">
                  <c:v>32971.014492754</c:v>
                </c:pt>
                <c:pt idx="66">
                  <c:v>33478.2608695656</c:v>
                </c:pt>
                <c:pt idx="67">
                  <c:v>33985.5072463772</c:v>
                </c:pt>
                <c:pt idx="68">
                  <c:v>34492.7536231888</c:v>
                </c:pt>
                <c:pt idx="69">
                  <c:v>35000.0000000004</c:v>
                </c:pt>
              </c:numCache>
            </c:numRef>
          </c:xVal>
          <c:yVal>
            <c:numRef>
              <c:f>Solutions!ydata2</c:f>
              <c:numCache>
                <c:ptCount val="70"/>
                <c:pt idx="0">
                  <c:v>7710.509145162804</c:v>
                </c:pt>
                <c:pt idx="1">
                  <c:v>8211.470410366655</c:v>
                </c:pt>
                <c:pt idx="2">
                  <c:v>8713.328823871132</c:v>
                </c:pt>
                <c:pt idx="3">
                  <c:v>9216.086270359609</c:v>
                </c:pt>
                <c:pt idx="4">
                  <c:v>9719.744324070834</c:v>
                </c:pt>
                <c:pt idx="5">
                  <c:v>10224.304246050418</c:v>
                </c:pt>
                <c:pt idx="6">
                  <c:v>10729.766981941413</c:v>
                </c:pt>
                <c:pt idx="7">
                  <c:v>11236.133160322992</c:v>
                </c:pt>
                <c:pt idx="8">
                  <c:v>11743.403091603988</c:v>
                </c:pt>
                <c:pt idx="9">
                  <c:v>12251.576767475886</c:v>
                </c:pt>
                <c:pt idx="10">
                  <c:v>12760.653860927458</c:v>
                </c:pt>
                <c:pt idx="11">
                  <c:v>13270.633726821023</c:v>
                </c:pt>
                <c:pt idx="12">
                  <c:v>13781.515403027957</c:v>
                </c:pt>
                <c:pt idx="13">
                  <c:v>14293.297612118768</c:v>
                </c:pt>
                <c:pt idx="14">
                  <c:v>14805.97876360086</c:v>
                </c:pt>
                <c:pt idx="15">
                  <c:v>15319.556956694845</c:v>
                </c:pt>
                <c:pt idx="16">
                  <c:v>15834.02998363817</c:v>
                </c:pt>
                <c:pt idx="17">
                  <c:v>16349.3953335027</c:v>
                </c:pt>
                <c:pt idx="18">
                  <c:v>16865.65019651105</c:v>
                </c:pt>
                <c:pt idx="19">
                  <c:v>17382.79146883451</c:v>
                </c:pt>
                <c:pt idx="20">
                  <c:v>17900.81575785367</c:v>
                </c:pt>
                <c:pt idx="21">
                  <c:v>18419.719387861365</c:v>
                </c:pt>
                <c:pt idx="22">
                  <c:v>18939.498406185994</c:v>
                </c:pt>
                <c:pt idx="23">
                  <c:v>19460.148589711975</c:v>
                </c:pt>
                <c:pt idx="24">
                  <c:v>19981.665451772977</c:v>
                </c:pt>
                <c:pt idx="25">
                  <c:v>20504.044249392544</c:v>
                </c:pt>
                <c:pt idx="26">
                  <c:v>21027.27999084594</c:v>
                </c:pt>
                <c:pt idx="27">
                  <c:v>21551.36744351624</c:v>
                </c:pt>
                <c:pt idx="28">
                  <c:v>22076.301142017397</c:v>
                </c:pt>
                <c:pt idx="29">
                  <c:v>22602.075396556436</c:v>
                </c:pt>
                <c:pt idx="30">
                  <c:v>23128.684301506924</c:v>
                </c:pt>
                <c:pt idx="31">
                  <c:v>23656.12174416572</c:v>
                </c:pt>
                <c:pt idx="32">
                  <c:v>24184.381413665167</c:v>
                </c:pt>
                <c:pt idx="33">
                  <c:v>24713.456810013136</c:v>
                </c:pt>
                <c:pt idx="34">
                  <c:v>25243.341253233742</c:v>
                </c:pt>
                <c:pt idx="35">
                  <c:v>25774.02789258204</c:v>
                </c:pt>
                <c:pt idx="36">
                  <c:v>26305.50971580665</c:v>
                </c:pt>
                <c:pt idx="37">
                  <c:v>26837.77955843508</c:v>
                </c:pt>
                <c:pt idx="38">
                  <c:v>27370.830113057233</c:v>
                </c:pt>
                <c:pt idx="39">
                  <c:v>27904.6539385836</c:v>
                </c:pt>
                <c:pt idx="40">
                  <c:v>28439.243469455672</c:v>
                </c:pt>
                <c:pt idx="41">
                  <c:v>28974.59102478707</c:v>
                </c:pt>
                <c:pt idx="42">
                  <c:v>29510.688817415205</c:v>
                </c:pt>
                <c:pt idx="43">
                  <c:v>30047.528962844204</c:v>
                </c:pt>
                <c:pt idx="44">
                  <c:v>30585.10348806136</c:v>
                </c:pt>
                <c:pt idx="45">
                  <c:v>31123.404340210298</c:v>
                </c:pt>
                <c:pt idx="46">
                  <c:v>31662.423395105554</c:v>
                </c:pt>
                <c:pt idx="47">
                  <c:v>32202.1524655744</c:v>
                </c:pt>
                <c:pt idx="48">
                  <c:v>32742.58330961301</c:v>
                </c:pt>
                <c:pt idx="49">
                  <c:v>33283.7076383454</c:v>
                </c:pt>
                <c:pt idx="50">
                  <c:v>33825.5171237747</c:v>
                </c:pt>
                <c:pt idx="51">
                  <c:v>34368.00340631773</c:v>
                </c:pt>
                <c:pt idx="52">
                  <c:v>34911.15810211472</c:v>
                </c:pt>
                <c:pt idx="53">
                  <c:v>35454.97281010755</c:v>
                </c:pt>
                <c:pt idx="54">
                  <c:v>35999.43911888072</c:v>
                </c:pt>
                <c:pt idx="55">
                  <c:v>36544.54861326043</c:v>
                </c:pt>
                <c:pt idx="56">
                  <c:v>37090.29288066833</c:v>
                </c:pt>
                <c:pt idx="57">
                  <c:v>37636.663517227105</c:v>
                </c:pt>
                <c:pt idx="58">
                  <c:v>38183.65213361647</c:v>
                </c:pt>
                <c:pt idx="59">
                  <c:v>38731.25036067869</c:v>
                </c:pt>
                <c:pt idx="60">
                  <c:v>39279.44985477357</c:v>
                </c:pt>
                <c:pt idx="61">
                  <c:v>39828.24230288401</c:v>
                </c:pt>
                <c:pt idx="62">
                  <c:v>40377.61942747336</c:v>
                </c:pt>
                <c:pt idx="63">
                  <c:v>40927.572991097</c:v>
                </c:pt>
                <c:pt idx="64">
                  <c:v>41478.09480077085</c:v>
                </c:pt>
                <c:pt idx="65">
                  <c:v>42029.17671210024</c:v>
                </c:pt>
                <c:pt idx="66">
                  <c:v>42580.810633172936</c:v>
                </c:pt>
                <c:pt idx="67">
                  <c:v>43132.988528220834</c:v>
                </c:pt>
                <c:pt idx="68">
                  <c:v>43685.702421054826</c:v>
                </c:pt>
                <c:pt idx="69">
                  <c:v>44238.94439827819</c:v>
                </c:pt>
              </c:numCache>
            </c:numRef>
          </c:yVal>
          <c:smooth val="0"/>
        </c:ser>
        <c:axId val="52841409"/>
        <c:axId val="5810634"/>
      </c:scatterChart>
      <c:valAx>
        <c:axId val="52841409"/>
        <c:scaling>
          <c:orientation val="minMax"/>
          <c:max val="35000"/>
          <c:min val="0"/>
        </c:scaling>
        <c:axPos val="b"/>
        <c:title>
          <c:tx>
            <c:rich>
              <a:bodyPr vert="horz" rot="0" anchor="ctr"/>
              <a:lstStyle/>
              <a:p>
                <a:pPr algn="ctr">
                  <a:defRPr/>
                </a:pPr>
                <a:r>
                  <a:rPr lang="en-US" cap="none" sz="800" b="1" i="0" u="none" baseline="0">
                    <a:latin typeface="Arial"/>
                    <a:ea typeface="Arial"/>
                    <a:cs typeface="Arial"/>
                  </a:rPr>
                  <a:t>Préd(saleb1)</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5810634"/>
        <c:crosses val="autoZero"/>
        <c:crossBetween val="midCat"/>
        <c:dispUnits/>
        <c:majorUnit val="5000"/>
      </c:valAx>
      <c:valAx>
        <c:axId val="5810634"/>
        <c:scaling>
          <c:orientation val="minMax"/>
          <c:max val="35000"/>
          <c:min val="0"/>
        </c:scaling>
        <c:axPos val="l"/>
        <c:title>
          <c:tx>
            <c:rich>
              <a:bodyPr vert="horz" rot="-5400000" anchor="ctr"/>
              <a:lstStyle/>
              <a:p>
                <a:pPr algn="ctr">
                  <a:defRPr/>
                </a:pPr>
                <a:r>
                  <a:rPr lang="en-US" cap="none" sz="800" b="1" i="0" u="none" baseline="0">
                    <a:latin typeface="Arial"/>
                    <a:ea typeface="Arial"/>
                    <a:cs typeface="Arial"/>
                  </a:rPr>
                  <a:t>saleb1</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52841409"/>
        <c:crosses val="autoZero"/>
        <c:crossBetween val="midCat"/>
        <c:dispUnits/>
        <c:majorUnit val="5000"/>
      </c:valAx>
      <c:spPr>
        <a:noFill/>
        <a:ln w="3175">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Résidus normalisés / saleb1</a:t>
            </a:r>
          </a:p>
        </c:rich>
      </c:tx>
      <c:layout/>
      <c:spPr>
        <a:noFill/>
        <a:ln>
          <a:noFill/>
        </a:ln>
      </c:spPr>
    </c:title>
    <c:plotArea>
      <c:layout/>
      <c:barChart>
        <c:barDir val="bar"/>
        <c:grouping val="clustered"/>
        <c:varyColors val="0"/>
        <c:ser>
          <c:idx val="0"/>
          <c:order val="0"/>
          <c:tx>
            <c:strRef>
              <c:f>Solutions!$L$621</c:f>
              <c:strCache>
                <c:ptCount val="1"/>
                <c:pt idx="0">
                  <c:v>Résidu std.</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Solutions!$G$622:$G$777</c:f>
              <c:strCache/>
            </c:strRef>
          </c:cat>
          <c:val>
            <c:numRef>
              <c:f>Solutions!$L$622:$L$777</c:f>
              <c:numCache/>
            </c:numRef>
          </c:val>
        </c:ser>
        <c:axId val="52295707"/>
        <c:axId val="899316"/>
      </c:barChart>
      <c:catAx>
        <c:axId val="52295707"/>
        <c:scaling>
          <c:orientation val="minMax"/>
        </c:scaling>
        <c:axPos val="l"/>
        <c:title>
          <c:tx>
            <c:rich>
              <a:bodyPr vert="horz" rot="-5400000" anchor="ctr"/>
              <a:lstStyle/>
              <a:p>
                <a:pPr algn="ctr">
                  <a:defRPr/>
                </a:pPr>
                <a:r>
                  <a:rPr lang="en-US" cap="none" sz="800" b="1" i="0" u="none" baseline="0">
                    <a:latin typeface="Arial"/>
                    <a:ea typeface="Arial"/>
                    <a:cs typeface="Arial"/>
                  </a:rPr>
                  <a:t>Observations</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899316"/>
        <c:crosses val="autoZero"/>
        <c:auto val="1"/>
        <c:lblOffset val="100"/>
        <c:noMultiLvlLbl val="0"/>
      </c:catAx>
      <c:valAx>
        <c:axId val="899316"/>
        <c:scaling>
          <c:orientation val="minMax"/>
          <c:max val="5.5"/>
          <c:min val="-5.5"/>
        </c:scaling>
        <c:axPos val="b"/>
        <c:title>
          <c:tx>
            <c:rich>
              <a:bodyPr vert="horz" rot="0" anchor="ctr"/>
              <a:lstStyle/>
              <a:p>
                <a:pPr algn="ctr">
                  <a:defRPr/>
                </a:pPr>
                <a:r>
                  <a:rPr lang="en-US" cap="none" sz="800" b="1" i="0" u="none" baseline="0">
                    <a:latin typeface="Arial"/>
                    <a:ea typeface="Arial"/>
                    <a:cs typeface="Arial"/>
                  </a:rPr>
                  <a:t>Résidus normalisés</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52295707"/>
        <c:crossesAt val="1"/>
        <c:crossBetween val="between"/>
        <c:dispUnits/>
      </c:valAx>
      <c:spPr>
        <a:noFill/>
        <a:ln w="3175">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Distances de Cook</a:t>
            </a:r>
          </a:p>
        </c:rich>
      </c:tx>
      <c:layout/>
      <c:spPr>
        <a:noFill/>
        <a:ln>
          <a:noFill/>
        </a:ln>
      </c:spPr>
    </c:title>
    <c:plotArea>
      <c:layout/>
      <c:barChart>
        <c:barDir val="col"/>
        <c:grouping val="clustered"/>
        <c:varyColors val="0"/>
        <c:ser>
          <c:idx val="0"/>
          <c:order val="0"/>
          <c:tx>
            <c:strRef>
              <c:f>Solutions!$T$621</c:f>
              <c:strCache>
                <c:ptCount val="1"/>
                <c:pt idx="0">
                  <c:v>D de Cook</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Solutions!$G$622:$G$777</c:f>
              <c:strCache/>
            </c:strRef>
          </c:cat>
          <c:val>
            <c:numRef>
              <c:f>Solutions!$T$622:$T$777</c:f>
              <c:numCache/>
            </c:numRef>
          </c:val>
        </c:ser>
        <c:axId val="8093845"/>
        <c:axId val="5735742"/>
      </c:barChart>
      <c:catAx>
        <c:axId val="8093845"/>
        <c:scaling>
          <c:orientation val="minMax"/>
        </c:scaling>
        <c:axPos val="b"/>
        <c:title>
          <c:tx>
            <c:rich>
              <a:bodyPr vert="horz" rot="0" anchor="ctr"/>
              <a:lstStyle/>
              <a:p>
                <a:pPr algn="ctr">
                  <a:defRPr/>
                </a:pPr>
                <a:r>
                  <a:rPr lang="en-US" cap="none" sz="800" b="1" i="0" u="none" baseline="0">
                    <a:latin typeface="Arial"/>
                    <a:ea typeface="Arial"/>
                    <a:cs typeface="Arial"/>
                  </a:rPr>
                  <a:t>Observations</a:t>
                </a:r>
              </a:p>
            </c:rich>
          </c:tx>
          <c:layout/>
          <c:overlay val="0"/>
          <c:spPr>
            <a:noFill/>
            <a:ln>
              <a:noFill/>
            </a:ln>
          </c:spPr>
        </c:title>
        <c:delete val="0"/>
        <c:numFmt formatCode="General" sourceLinked="0"/>
        <c:majorTickMark val="none"/>
        <c:minorTickMark val="none"/>
        <c:tickLblPos val="nextTo"/>
        <c:txPr>
          <a:bodyPr/>
          <a:lstStyle/>
          <a:p>
            <a:pPr>
              <a:defRPr lang="en-US" cap="none" sz="700" b="0" i="0" u="none" baseline="0">
                <a:latin typeface="Arial"/>
                <a:ea typeface="Arial"/>
                <a:cs typeface="Arial"/>
              </a:defRPr>
            </a:pPr>
          </a:p>
        </c:txPr>
        <c:crossAx val="5735742"/>
        <c:crosses val="autoZero"/>
        <c:auto val="1"/>
        <c:lblOffset val="100"/>
        <c:noMultiLvlLbl val="0"/>
      </c:catAx>
      <c:valAx>
        <c:axId val="5735742"/>
        <c:scaling>
          <c:orientation val="minMax"/>
        </c:scaling>
        <c:axPos val="l"/>
        <c:title>
          <c:tx>
            <c:rich>
              <a:bodyPr vert="horz" rot="-5400000" anchor="ctr"/>
              <a:lstStyle/>
              <a:p>
                <a:pPr algn="ctr">
                  <a:defRPr/>
                </a:pPr>
                <a:r>
                  <a:rPr lang="en-US" cap="none" sz="800" b="1" i="0" u="none" baseline="0">
                    <a:latin typeface="Arial"/>
                    <a:ea typeface="Arial"/>
                    <a:cs typeface="Arial"/>
                  </a:rPr>
                  <a:t>Distances de Cook</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8093845"/>
        <c:crossesAt val="1"/>
        <c:crossBetween val="between"/>
        <c:dispUnits/>
      </c:valAx>
      <c:spPr>
        <a:noFill/>
        <a:ln w="3175">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promotb1</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cat>
            <c:numRef>
              <c:f>Solutions_HID!$B$2:$B$5</c:f>
              <c:numCache>
                <c:ptCount val="4"/>
                <c:pt idx="0">
                  <c:v>2</c:v>
                </c:pt>
                <c:pt idx="1">
                  <c:v>0</c:v>
                </c:pt>
                <c:pt idx="2">
                  <c:v>3</c:v>
                </c:pt>
                <c:pt idx="3">
                  <c:v>1</c:v>
                </c:pt>
              </c:numCache>
            </c:numRef>
          </c:cat>
          <c:val>
            <c:numRef>
              <c:f>Solutions_HID!$C$2:$C$5</c:f>
              <c:numCache>
                <c:ptCount val="4"/>
                <c:pt idx="0">
                  <c:v>3837.2307692307704</c:v>
                </c:pt>
                <c:pt idx="1">
                  <c:v>1560.2073170731696</c:v>
                </c:pt>
                <c:pt idx="2">
                  <c:v>13425.473684210518</c:v>
                </c:pt>
                <c:pt idx="3">
                  <c:v>2953.0000000000396</c:v>
                </c:pt>
              </c:numCache>
            </c:numRef>
          </c:val>
          <c:smooth val="0"/>
        </c:ser>
        <c:marker val="1"/>
        <c:axId val="51621679"/>
        <c:axId val="61941928"/>
      </c:lineChart>
      <c:catAx>
        <c:axId val="51621679"/>
        <c:scaling>
          <c:orientation val="minMax"/>
        </c:scaling>
        <c:axPos val="b"/>
        <c:title>
          <c:tx>
            <c:rich>
              <a:bodyPr vert="horz" rot="0" anchor="ctr"/>
              <a:lstStyle/>
              <a:p>
                <a:pPr algn="ctr">
                  <a:defRPr/>
                </a:pPr>
                <a:r>
                  <a:rPr lang="en-US" cap="none" sz="800" b="1" i="0" u="none" baseline="0">
                    <a:latin typeface="Arial"/>
                    <a:ea typeface="Arial"/>
                    <a:cs typeface="Arial"/>
                  </a:rPr>
                  <a:t>promotb1</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61941928"/>
        <c:crosses val="autoZero"/>
        <c:auto val="1"/>
        <c:lblOffset val="100"/>
        <c:noMultiLvlLbl val="0"/>
      </c:catAx>
      <c:valAx>
        <c:axId val="61941928"/>
        <c:scaling>
          <c:orientation val="minMax"/>
        </c:scaling>
        <c:axPos val="l"/>
        <c:title>
          <c:tx>
            <c:rich>
              <a:bodyPr vert="horz" rot="-5400000" anchor="ctr"/>
              <a:lstStyle/>
              <a:p>
                <a:pPr algn="ctr">
                  <a:defRPr/>
                </a:pPr>
                <a:r>
                  <a:rPr lang="en-US" cap="none" sz="800" b="1" i="0" u="none" baseline="0">
                    <a:latin typeface="Arial"/>
                    <a:ea typeface="Arial"/>
                    <a:cs typeface="Arial"/>
                  </a:rPr>
                  <a:t>saleb1</a:t>
                </a:r>
              </a:p>
            </c:rich>
          </c:tx>
          <c:layout/>
          <c:overlay val="0"/>
          <c:spPr>
            <a:noFill/>
            <a:ln>
              <a:noFill/>
            </a:ln>
          </c:spPr>
        </c:title>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51621679"/>
        <c:crossesAt val="1"/>
        <c:crossBetween val="between"/>
        <c:dispUnits/>
      </c:valAx>
      <c:spPr>
        <a:noFill/>
        <a:ln w="3175">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apriceb2 vs. saleb2</a:t>
            </a:r>
          </a:p>
        </c:rich>
      </c:tx>
      <c:layout/>
      <c:spPr>
        <a:noFill/>
        <a:ln>
          <a:noFill/>
        </a:ln>
      </c:spPr>
    </c:title>
    <c:plotArea>
      <c:layout/>
      <c:scatterChart>
        <c:scatterStyle val="lineMarker"/>
        <c:varyColors val="0"/>
        <c:ser>
          <c:idx val="0"/>
          <c:order val="0"/>
          <c:tx>
            <c:v>apriceb2 vs. saleb2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'ConsFood-weekly'!$I$2:$I$157</c:f>
              <c:numCache>
                <c:ptCount val="156"/>
                <c:pt idx="0">
                  <c:v>0.8199999928474426</c:v>
                </c:pt>
                <c:pt idx="1">
                  <c:v>0.800000011920929</c:v>
                </c:pt>
                <c:pt idx="2">
                  <c:v>0.7699999809265137</c:v>
                </c:pt>
                <c:pt idx="3">
                  <c:v>0.6600000262260437</c:v>
                </c:pt>
                <c:pt idx="4">
                  <c:v>0.6499999761581421</c:v>
                </c:pt>
                <c:pt idx="5">
                  <c:v>0.6299999952316284</c:v>
                </c:pt>
                <c:pt idx="6">
                  <c:v>0.6499999761581421</c:v>
                </c:pt>
                <c:pt idx="7">
                  <c:v>0.7799999713897705</c:v>
                </c:pt>
                <c:pt idx="8">
                  <c:v>0.6200000047683716</c:v>
                </c:pt>
                <c:pt idx="9">
                  <c:v>0.6899999976158142</c:v>
                </c:pt>
                <c:pt idx="10">
                  <c:v>0.8500000238418579</c:v>
                </c:pt>
                <c:pt idx="11">
                  <c:v>0.8600000143051147</c:v>
                </c:pt>
                <c:pt idx="12">
                  <c:v>0.8600000143051147</c:v>
                </c:pt>
                <c:pt idx="13">
                  <c:v>0.8600000143051147</c:v>
                </c:pt>
                <c:pt idx="14">
                  <c:v>0.8600000143051147</c:v>
                </c:pt>
                <c:pt idx="15">
                  <c:v>0.7699999809265137</c:v>
                </c:pt>
                <c:pt idx="16">
                  <c:v>0.8199999928474426</c:v>
                </c:pt>
                <c:pt idx="17">
                  <c:v>0.9100000262260437</c:v>
                </c:pt>
                <c:pt idx="18">
                  <c:v>0.9100000262260437</c:v>
                </c:pt>
                <c:pt idx="19">
                  <c:v>0.8899999856948853</c:v>
                </c:pt>
                <c:pt idx="20">
                  <c:v>0.8899999856948853</c:v>
                </c:pt>
                <c:pt idx="21">
                  <c:v>0.8999999761581421</c:v>
                </c:pt>
                <c:pt idx="22">
                  <c:v>0.9200000166893005</c:v>
                </c:pt>
                <c:pt idx="23">
                  <c:v>0.4300000071525574</c:v>
                </c:pt>
                <c:pt idx="24">
                  <c:v>0.8199999928474426</c:v>
                </c:pt>
                <c:pt idx="25">
                  <c:v>0.9300000071525574</c:v>
                </c:pt>
                <c:pt idx="26">
                  <c:v>0.8999999761581421</c:v>
                </c:pt>
                <c:pt idx="27">
                  <c:v>0.75</c:v>
                </c:pt>
                <c:pt idx="28">
                  <c:v>0.7599999904632568</c:v>
                </c:pt>
                <c:pt idx="29">
                  <c:v>0.8899999856948853</c:v>
                </c:pt>
                <c:pt idx="30">
                  <c:v>0.9100000262260437</c:v>
                </c:pt>
                <c:pt idx="31">
                  <c:v>0.8500000238418579</c:v>
                </c:pt>
                <c:pt idx="32">
                  <c:v>0.7799999713897705</c:v>
                </c:pt>
                <c:pt idx="33">
                  <c:v>0.9300000071525574</c:v>
                </c:pt>
                <c:pt idx="34">
                  <c:v>0.9200000166893005</c:v>
                </c:pt>
                <c:pt idx="35">
                  <c:v>0.9100000262260437</c:v>
                </c:pt>
                <c:pt idx="36">
                  <c:v>0.6800000071525574</c:v>
                </c:pt>
                <c:pt idx="37">
                  <c:v>0.6899999976158142</c:v>
                </c:pt>
                <c:pt idx="38">
                  <c:v>0.7300000190734863</c:v>
                </c:pt>
                <c:pt idx="39">
                  <c:v>0.8999999761581421</c:v>
                </c:pt>
                <c:pt idx="40">
                  <c:v>0.9100000262260437</c:v>
                </c:pt>
                <c:pt idx="41">
                  <c:v>0.5899999737739563</c:v>
                </c:pt>
                <c:pt idx="42">
                  <c:v>0.6499999761581421</c:v>
                </c:pt>
                <c:pt idx="43">
                  <c:v>0.8999999761581421</c:v>
                </c:pt>
                <c:pt idx="44">
                  <c:v>0.9100000262260437</c:v>
                </c:pt>
                <c:pt idx="45">
                  <c:v>0.9200000166893005</c:v>
                </c:pt>
                <c:pt idx="46">
                  <c:v>0.9100000262260437</c:v>
                </c:pt>
                <c:pt idx="47">
                  <c:v>0.9100000262260437</c:v>
                </c:pt>
                <c:pt idx="48">
                  <c:v>0.7599999904632568</c:v>
                </c:pt>
                <c:pt idx="49">
                  <c:v>0.7699999809265137</c:v>
                </c:pt>
                <c:pt idx="50">
                  <c:v>0.7599999904632568</c:v>
                </c:pt>
                <c:pt idx="51">
                  <c:v>0.7699999809265137</c:v>
                </c:pt>
                <c:pt idx="52">
                  <c:v>0.800000011920929</c:v>
                </c:pt>
                <c:pt idx="53">
                  <c:v>0.9300000071525574</c:v>
                </c:pt>
                <c:pt idx="54">
                  <c:v>0.9300000071525574</c:v>
                </c:pt>
                <c:pt idx="55">
                  <c:v>0.6700000166893005</c:v>
                </c:pt>
                <c:pt idx="56">
                  <c:v>0.6899999976158142</c:v>
                </c:pt>
                <c:pt idx="57">
                  <c:v>0.8700000047683716</c:v>
                </c:pt>
                <c:pt idx="58">
                  <c:v>0.8500000238418579</c:v>
                </c:pt>
                <c:pt idx="59">
                  <c:v>0.9399999976158142</c:v>
                </c:pt>
                <c:pt idx="60">
                  <c:v>0.9399999976158142</c:v>
                </c:pt>
                <c:pt idx="61">
                  <c:v>0.9399999976158142</c:v>
                </c:pt>
                <c:pt idx="62">
                  <c:v>0.9800000190734863</c:v>
                </c:pt>
                <c:pt idx="63">
                  <c:v>0.6800000071525574</c:v>
                </c:pt>
                <c:pt idx="64">
                  <c:v>0.9300000071525574</c:v>
                </c:pt>
                <c:pt idx="65">
                  <c:v>0.9900000095367432</c:v>
                </c:pt>
                <c:pt idx="66">
                  <c:v>1.0199999809265137</c:v>
                </c:pt>
                <c:pt idx="67">
                  <c:v>1.0099999904632568</c:v>
                </c:pt>
                <c:pt idx="68">
                  <c:v>0.7900000214576721</c:v>
                </c:pt>
                <c:pt idx="69">
                  <c:v>1.0199999809265137</c:v>
                </c:pt>
                <c:pt idx="70">
                  <c:v>0.75</c:v>
                </c:pt>
                <c:pt idx="71">
                  <c:v>1.0099999904632568</c:v>
                </c:pt>
                <c:pt idx="72">
                  <c:v>1.0199999809265137</c:v>
                </c:pt>
                <c:pt idx="73">
                  <c:v>1.0499999523162842</c:v>
                </c:pt>
                <c:pt idx="74">
                  <c:v>1.059999942779541</c:v>
                </c:pt>
                <c:pt idx="75">
                  <c:v>1.0700000524520874</c:v>
                </c:pt>
                <c:pt idx="76">
                  <c:v>1.0700000524520874</c:v>
                </c:pt>
                <c:pt idx="77">
                  <c:v>1.0700000524520874</c:v>
                </c:pt>
                <c:pt idx="78">
                  <c:v>0.8299999833106995</c:v>
                </c:pt>
                <c:pt idx="79">
                  <c:v>1.0700000524520874</c:v>
                </c:pt>
                <c:pt idx="80">
                  <c:v>1.0700000524520874</c:v>
                </c:pt>
                <c:pt idx="81">
                  <c:v>1.0700000524520874</c:v>
                </c:pt>
                <c:pt idx="82">
                  <c:v>0.7900000214576721</c:v>
                </c:pt>
                <c:pt idx="83">
                  <c:v>1.0700000524520874</c:v>
                </c:pt>
                <c:pt idx="84">
                  <c:v>0.8500000238418579</c:v>
                </c:pt>
                <c:pt idx="85">
                  <c:v>1.059999942779541</c:v>
                </c:pt>
                <c:pt idx="86">
                  <c:v>1.0700000524520874</c:v>
                </c:pt>
                <c:pt idx="87">
                  <c:v>1.0700000524520874</c:v>
                </c:pt>
                <c:pt idx="88">
                  <c:v>1.0499999523162842</c:v>
                </c:pt>
                <c:pt idx="89">
                  <c:v>0.6899999976158142</c:v>
                </c:pt>
                <c:pt idx="90">
                  <c:v>1.0199999809265137</c:v>
                </c:pt>
                <c:pt idx="91">
                  <c:v>0.6899999976158142</c:v>
                </c:pt>
                <c:pt idx="92">
                  <c:v>1.059999942779541</c:v>
                </c:pt>
                <c:pt idx="93">
                  <c:v>0.6899999976158142</c:v>
                </c:pt>
                <c:pt idx="94">
                  <c:v>0.8999999761581421</c:v>
                </c:pt>
                <c:pt idx="95">
                  <c:v>0.9300000071525574</c:v>
                </c:pt>
                <c:pt idx="96">
                  <c:v>0.9200000166893005</c:v>
                </c:pt>
                <c:pt idx="97">
                  <c:v>0.800000011920929</c:v>
                </c:pt>
                <c:pt idx="98">
                  <c:v>0.9300000071525574</c:v>
                </c:pt>
                <c:pt idx="99">
                  <c:v>0.75</c:v>
                </c:pt>
                <c:pt idx="100">
                  <c:v>0.7400000095367432</c:v>
                </c:pt>
                <c:pt idx="101">
                  <c:v>0.7900000214576721</c:v>
                </c:pt>
                <c:pt idx="102">
                  <c:v>0.7599999904632568</c:v>
                </c:pt>
                <c:pt idx="103">
                  <c:v>0.7799999713897705</c:v>
                </c:pt>
                <c:pt idx="104">
                  <c:v>0.6499999761581421</c:v>
                </c:pt>
                <c:pt idx="105">
                  <c:v>0.6499999761581421</c:v>
                </c:pt>
                <c:pt idx="106">
                  <c:v>0.6499999761581421</c:v>
                </c:pt>
                <c:pt idx="107">
                  <c:v>0.5699999928474426</c:v>
                </c:pt>
                <c:pt idx="108">
                  <c:v>0.5699999928474426</c:v>
                </c:pt>
                <c:pt idx="109">
                  <c:v>0.5899999737739563</c:v>
                </c:pt>
                <c:pt idx="110">
                  <c:v>0.6499999761581421</c:v>
                </c:pt>
                <c:pt idx="111">
                  <c:v>0.6499999761581421</c:v>
                </c:pt>
                <c:pt idx="112">
                  <c:v>0.6499999761581421</c:v>
                </c:pt>
                <c:pt idx="113">
                  <c:v>0.6499999761581421</c:v>
                </c:pt>
                <c:pt idx="114">
                  <c:v>0.7599999904632568</c:v>
                </c:pt>
                <c:pt idx="115">
                  <c:v>0.7599999904632568</c:v>
                </c:pt>
                <c:pt idx="116">
                  <c:v>0.7599999904632568</c:v>
                </c:pt>
                <c:pt idx="117">
                  <c:v>0.7599999904632568</c:v>
                </c:pt>
                <c:pt idx="118">
                  <c:v>0.7699999809265137</c:v>
                </c:pt>
                <c:pt idx="119">
                  <c:v>0.7900000214576721</c:v>
                </c:pt>
                <c:pt idx="120">
                  <c:v>0.7900000214576721</c:v>
                </c:pt>
                <c:pt idx="121">
                  <c:v>0.7900000214576721</c:v>
                </c:pt>
                <c:pt idx="122">
                  <c:v>0.7900000214576721</c:v>
                </c:pt>
                <c:pt idx="123">
                  <c:v>0.7900000214576721</c:v>
                </c:pt>
                <c:pt idx="124">
                  <c:v>0.7900000214576721</c:v>
                </c:pt>
                <c:pt idx="125">
                  <c:v>0.7900000214576721</c:v>
                </c:pt>
                <c:pt idx="126">
                  <c:v>0.7900000214576721</c:v>
                </c:pt>
                <c:pt idx="127">
                  <c:v>0.7900000214576721</c:v>
                </c:pt>
                <c:pt idx="128">
                  <c:v>0.7900000214576721</c:v>
                </c:pt>
                <c:pt idx="129">
                  <c:v>0.7900000214576721</c:v>
                </c:pt>
                <c:pt idx="130">
                  <c:v>0.7900000214576721</c:v>
                </c:pt>
                <c:pt idx="131">
                  <c:v>0.7900000214576721</c:v>
                </c:pt>
                <c:pt idx="132">
                  <c:v>0.7900000214576721</c:v>
                </c:pt>
                <c:pt idx="133">
                  <c:v>0.7900000214576721</c:v>
                </c:pt>
                <c:pt idx="134">
                  <c:v>0.7900000214576721</c:v>
                </c:pt>
                <c:pt idx="135">
                  <c:v>0.7900000214576721</c:v>
                </c:pt>
                <c:pt idx="136">
                  <c:v>0.7900000214576721</c:v>
                </c:pt>
                <c:pt idx="137">
                  <c:v>0.7900000214576721</c:v>
                </c:pt>
                <c:pt idx="138">
                  <c:v>0.7900000214576721</c:v>
                </c:pt>
                <c:pt idx="139">
                  <c:v>0.7900000214576721</c:v>
                </c:pt>
                <c:pt idx="140">
                  <c:v>0.7900000214576721</c:v>
                </c:pt>
                <c:pt idx="141">
                  <c:v>0.7900000214576721</c:v>
                </c:pt>
                <c:pt idx="142">
                  <c:v>0.7900000214576721</c:v>
                </c:pt>
                <c:pt idx="143">
                  <c:v>0.7900000214576721</c:v>
                </c:pt>
                <c:pt idx="144">
                  <c:v>0.7900000214576721</c:v>
                </c:pt>
                <c:pt idx="145">
                  <c:v>0.7900000214576721</c:v>
                </c:pt>
                <c:pt idx="146">
                  <c:v>0.7900000214576721</c:v>
                </c:pt>
                <c:pt idx="147">
                  <c:v>0.7900000214576721</c:v>
                </c:pt>
                <c:pt idx="148">
                  <c:v>0.7900000214576721</c:v>
                </c:pt>
                <c:pt idx="149">
                  <c:v>0.7900000214576721</c:v>
                </c:pt>
                <c:pt idx="150">
                  <c:v>0.7900000214576721</c:v>
                </c:pt>
                <c:pt idx="151">
                  <c:v>0.7900000214576721</c:v>
                </c:pt>
                <c:pt idx="152">
                  <c:v>0.7900000214576721</c:v>
                </c:pt>
                <c:pt idx="153">
                  <c:v>0.7900000214576721</c:v>
                </c:pt>
                <c:pt idx="154">
                  <c:v>0.7900000214576721</c:v>
                </c:pt>
                <c:pt idx="155">
                  <c:v>0.7900000214576721</c:v>
                </c:pt>
              </c:numCache>
            </c:numRef>
          </c:xVal>
          <c:yVal>
            <c:numRef>
              <c:f>'ConsFood-weekly'!$H$2:$H$157</c:f>
              <c:numCache>
                <c:ptCount val="156"/>
                <c:pt idx="0">
                  <c:v>6295</c:v>
                </c:pt>
                <c:pt idx="1">
                  <c:v>5908</c:v>
                </c:pt>
                <c:pt idx="2">
                  <c:v>7321</c:v>
                </c:pt>
                <c:pt idx="3">
                  <c:v>12876</c:v>
                </c:pt>
                <c:pt idx="4">
                  <c:v>15607</c:v>
                </c:pt>
                <c:pt idx="5">
                  <c:v>17644</c:v>
                </c:pt>
                <c:pt idx="6">
                  <c:v>9755</c:v>
                </c:pt>
                <c:pt idx="7">
                  <c:v>4049</c:v>
                </c:pt>
                <c:pt idx="8">
                  <c:v>23438</c:v>
                </c:pt>
                <c:pt idx="9">
                  <c:v>11415</c:v>
                </c:pt>
                <c:pt idx="10">
                  <c:v>3672</c:v>
                </c:pt>
                <c:pt idx="11">
                  <c:v>4206</c:v>
                </c:pt>
                <c:pt idx="12">
                  <c:v>4485</c:v>
                </c:pt>
                <c:pt idx="13">
                  <c:v>4313</c:v>
                </c:pt>
                <c:pt idx="14">
                  <c:v>4639</c:v>
                </c:pt>
                <c:pt idx="15">
                  <c:v>16457</c:v>
                </c:pt>
                <c:pt idx="16">
                  <c:v>7822</c:v>
                </c:pt>
                <c:pt idx="17">
                  <c:v>5032</c:v>
                </c:pt>
                <c:pt idx="18">
                  <c:v>4595</c:v>
                </c:pt>
                <c:pt idx="19">
                  <c:v>3814</c:v>
                </c:pt>
                <c:pt idx="20">
                  <c:v>3854</c:v>
                </c:pt>
                <c:pt idx="21">
                  <c:v>3398</c:v>
                </c:pt>
                <c:pt idx="22">
                  <c:v>3778</c:v>
                </c:pt>
                <c:pt idx="23">
                  <c:v>14627</c:v>
                </c:pt>
                <c:pt idx="24">
                  <c:v>7529</c:v>
                </c:pt>
                <c:pt idx="25">
                  <c:v>3243</c:v>
                </c:pt>
                <c:pt idx="26">
                  <c:v>4215</c:v>
                </c:pt>
                <c:pt idx="27">
                  <c:v>13258</c:v>
                </c:pt>
                <c:pt idx="28">
                  <c:v>9907</c:v>
                </c:pt>
                <c:pt idx="29">
                  <c:v>2651</c:v>
                </c:pt>
                <c:pt idx="30">
                  <c:v>4388</c:v>
                </c:pt>
                <c:pt idx="31">
                  <c:v>10026</c:v>
                </c:pt>
                <c:pt idx="32">
                  <c:v>17133</c:v>
                </c:pt>
                <c:pt idx="33">
                  <c:v>4367</c:v>
                </c:pt>
                <c:pt idx="34">
                  <c:v>3806</c:v>
                </c:pt>
                <c:pt idx="35">
                  <c:v>5357</c:v>
                </c:pt>
                <c:pt idx="36">
                  <c:v>19452</c:v>
                </c:pt>
                <c:pt idx="37">
                  <c:v>31501</c:v>
                </c:pt>
                <c:pt idx="38">
                  <c:v>10600</c:v>
                </c:pt>
                <c:pt idx="39">
                  <c:v>4102</c:v>
                </c:pt>
                <c:pt idx="40">
                  <c:v>3685</c:v>
                </c:pt>
                <c:pt idx="41">
                  <c:v>32985</c:v>
                </c:pt>
                <c:pt idx="42">
                  <c:v>13473</c:v>
                </c:pt>
                <c:pt idx="43">
                  <c:v>3407</c:v>
                </c:pt>
                <c:pt idx="44">
                  <c:v>4149</c:v>
                </c:pt>
                <c:pt idx="45">
                  <c:v>4705</c:v>
                </c:pt>
                <c:pt idx="46">
                  <c:v>4465</c:v>
                </c:pt>
                <c:pt idx="47">
                  <c:v>3885</c:v>
                </c:pt>
                <c:pt idx="48">
                  <c:v>17091</c:v>
                </c:pt>
                <c:pt idx="49">
                  <c:v>9125</c:v>
                </c:pt>
                <c:pt idx="50">
                  <c:v>4897</c:v>
                </c:pt>
                <c:pt idx="51">
                  <c:v>4501</c:v>
                </c:pt>
                <c:pt idx="52">
                  <c:v>3476</c:v>
                </c:pt>
                <c:pt idx="53">
                  <c:v>3125</c:v>
                </c:pt>
                <c:pt idx="54">
                  <c:v>3085</c:v>
                </c:pt>
                <c:pt idx="55">
                  <c:v>10753</c:v>
                </c:pt>
                <c:pt idx="56">
                  <c:v>6128</c:v>
                </c:pt>
                <c:pt idx="57">
                  <c:v>3108</c:v>
                </c:pt>
                <c:pt idx="58">
                  <c:v>3741</c:v>
                </c:pt>
                <c:pt idx="59">
                  <c:v>2937</c:v>
                </c:pt>
                <c:pt idx="60">
                  <c:v>3661</c:v>
                </c:pt>
                <c:pt idx="61">
                  <c:v>3406</c:v>
                </c:pt>
                <c:pt idx="62">
                  <c:v>4163</c:v>
                </c:pt>
                <c:pt idx="63">
                  <c:v>22639</c:v>
                </c:pt>
                <c:pt idx="64">
                  <c:v>4030</c:v>
                </c:pt>
                <c:pt idx="65">
                  <c:v>3265</c:v>
                </c:pt>
                <c:pt idx="66">
                  <c:v>2947</c:v>
                </c:pt>
                <c:pt idx="67">
                  <c:v>3143</c:v>
                </c:pt>
                <c:pt idx="68">
                  <c:v>13505</c:v>
                </c:pt>
                <c:pt idx="69">
                  <c:v>3783</c:v>
                </c:pt>
                <c:pt idx="70">
                  <c:v>18867</c:v>
                </c:pt>
                <c:pt idx="71">
                  <c:v>2638</c:v>
                </c:pt>
                <c:pt idx="72">
                  <c:v>2970</c:v>
                </c:pt>
                <c:pt idx="73">
                  <c:v>3008</c:v>
                </c:pt>
                <c:pt idx="74">
                  <c:v>2386</c:v>
                </c:pt>
                <c:pt idx="75">
                  <c:v>2193</c:v>
                </c:pt>
                <c:pt idx="76">
                  <c:v>2030</c:v>
                </c:pt>
                <c:pt idx="77">
                  <c:v>1335</c:v>
                </c:pt>
                <c:pt idx="78">
                  <c:v>8525</c:v>
                </c:pt>
                <c:pt idx="79">
                  <c:v>1768</c:v>
                </c:pt>
                <c:pt idx="80">
                  <c:v>1951</c:v>
                </c:pt>
                <c:pt idx="81">
                  <c:v>5377</c:v>
                </c:pt>
                <c:pt idx="82">
                  <c:v>9557</c:v>
                </c:pt>
                <c:pt idx="83">
                  <c:v>2610</c:v>
                </c:pt>
                <c:pt idx="84">
                  <c:v>14916</c:v>
                </c:pt>
                <c:pt idx="85">
                  <c:v>3321</c:v>
                </c:pt>
                <c:pt idx="86">
                  <c:v>1954</c:v>
                </c:pt>
                <c:pt idx="87">
                  <c:v>2812</c:v>
                </c:pt>
                <c:pt idx="88">
                  <c:v>2235</c:v>
                </c:pt>
                <c:pt idx="89">
                  <c:v>23094</c:v>
                </c:pt>
                <c:pt idx="90">
                  <c:v>1967</c:v>
                </c:pt>
                <c:pt idx="91">
                  <c:v>24212</c:v>
                </c:pt>
                <c:pt idx="92">
                  <c:v>2831</c:v>
                </c:pt>
                <c:pt idx="93">
                  <c:v>21245</c:v>
                </c:pt>
                <c:pt idx="94">
                  <c:v>2493</c:v>
                </c:pt>
                <c:pt idx="95">
                  <c:v>2330</c:v>
                </c:pt>
                <c:pt idx="96">
                  <c:v>2122</c:v>
                </c:pt>
                <c:pt idx="97">
                  <c:v>3881</c:v>
                </c:pt>
                <c:pt idx="98">
                  <c:v>4534</c:v>
                </c:pt>
                <c:pt idx="99">
                  <c:v>12067</c:v>
                </c:pt>
                <c:pt idx="100">
                  <c:v>6919</c:v>
                </c:pt>
                <c:pt idx="101">
                  <c:v>7243</c:v>
                </c:pt>
                <c:pt idx="102">
                  <c:v>11785</c:v>
                </c:pt>
                <c:pt idx="103">
                  <c:v>7826</c:v>
                </c:pt>
                <c:pt idx="104">
                  <c:v>786</c:v>
                </c:pt>
                <c:pt idx="105">
                  <c:v>957</c:v>
                </c:pt>
                <c:pt idx="106">
                  <c:v>857</c:v>
                </c:pt>
                <c:pt idx="107">
                  <c:v>2518</c:v>
                </c:pt>
                <c:pt idx="108">
                  <c:v>2217</c:v>
                </c:pt>
                <c:pt idx="109">
                  <c:v>1175</c:v>
                </c:pt>
                <c:pt idx="110">
                  <c:v>811</c:v>
                </c:pt>
                <c:pt idx="111">
                  <c:v>748</c:v>
                </c:pt>
                <c:pt idx="112">
                  <c:v>732</c:v>
                </c:pt>
                <c:pt idx="113">
                  <c:v>645</c:v>
                </c:pt>
                <c:pt idx="114">
                  <c:v>657</c:v>
                </c:pt>
                <c:pt idx="115">
                  <c:v>680</c:v>
                </c:pt>
                <c:pt idx="116">
                  <c:v>508</c:v>
                </c:pt>
                <c:pt idx="117">
                  <c:v>382</c:v>
                </c:pt>
                <c:pt idx="118">
                  <c:v>532</c:v>
                </c:pt>
                <c:pt idx="119">
                  <c:v>640</c:v>
                </c:pt>
                <c:pt idx="120">
                  <c:v>660</c:v>
                </c:pt>
                <c:pt idx="121">
                  <c:v>745</c:v>
                </c:pt>
                <c:pt idx="122">
                  <c:v>616</c:v>
                </c:pt>
                <c:pt idx="123">
                  <c:v>586</c:v>
                </c:pt>
                <c:pt idx="124">
                  <c:v>624</c:v>
                </c:pt>
                <c:pt idx="125">
                  <c:v>596</c:v>
                </c:pt>
                <c:pt idx="126">
                  <c:v>725</c:v>
                </c:pt>
                <c:pt idx="127">
                  <c:v>609</c:v>
                </c:pt>
                <c:pt idx="128">
                  <c:v>568</c:v>
                </c:pt>
                <c:pt idx="129">
                  <c:v>481</c:v>
                </c:pt>
                <c:pt idx="130">
                  <c:v>779</c:v>
                </c:pt>
                <c:pt idx="131">
                  <c:v>604</c:v>
                </c:pt>
                <c:pt idx="132">
                  <c:v>612</c:v>
                </c:pt>
                <c:pt idx="133">
                  <c:v>257</c:v>
                </c:pt>
                <c:pt idx="134">
                  <c:v>420</c:v>
                </c:pt>
                <c:pt idx="135">
                  <c:v>778</c:v>
                </c:pt>
                <c:pt idx="136">
                  <c:v>636</c:v>
                </c:pt>
                <c:pt idx="137">
                  <c:v>700</c:v>
                </c:pt>
                <c:pt idx="138">
                  <c:v>645</c:v>
                </c:pt>
                <c:pt idx="139">
                  <c:v>713</c:v>
                </c:pt>
                <c:pt idx="140">
                  <c:v>572</c:v>
                </c:pt>
                <c:pt idx="141">
                  <c:v>520</c:v>
                </c:pt>
                <c:pt idx="142">
                  <c:v>355</c:v>
                </c:pt>
                <c:pt idx="143">
                  <c:v>460</c:v>
                </c:pt>
                <c:pt idx="144">
                  <c:v>475</c:v>
                </c:pt>
                <c:pt idx="145">
                  <c:v>391</c:v>
                </c:pt>
                <c:pt idx="146">
                  <c:v>377</c:v>
                </c:pt>
                <c:pt idx="147">
                  <c:v>369</c:v>
                </c:pt>
                <c:pt idx="148">
                  <c:v>512</c:v>
                </c:pt>
                <c:pt idx="149">
                  <c:v>494</c:v>
                </c:pt>
                <c:pt idx="150">
                  <c:v>567</c:v>
                </c:pt>
                <c:pt idx="151">
                  <c:v>620</c:v>
                </c:pt>
                <c:pt idx="152">
                  <c:v>573</c:v>
                </c:pt>
                <c:pt idx="153">
                  <c:v>586</c:v>
                </c:pt>
                <c:pt idx="154">
                  <c:v>551</c:v>
                </c:pt>
                <c:pt idx="155">
                  <c:v>404</c:v>
                </c:pt>
              </c:numCache>
            </c:numRef>
          </c:yVal>
          <c:smooth val="0"/>
        </c:ser>
        <c:axId val="29478099"/>
        <c:axId val="63976300"/>
      </c:scatterChart>
      <c:valAx>
        <c:axId val="29478099"/>
        <c:scaling>
          <c:orientation val="minMax"/>
        </c:scaling>
        <c:axPos val="b"/>
        <c:title>
          <c:tx>
            <c:rich>
              <a:bodyPr vert="horz" rot="0" anchor="ctr"/>
              <a:lstStyle/>
              <a:p>
                <a:pPr algn="ctr">
                  <a:defRPr/>
                </a:pPr>
                <a:r>
                  <a:rPr lang="en-US" cap="none" sz="925" b="1" i="0" u="none" baseline="0">
                    <a:latin typeface="Arial"/>
                    <a:ea typeface="Arial"/>
                    <a:cs typeface="Arial"/>
                  </a:rPr>
                  <a:t>apriceb2</a:t>
                </a:r>
              </a:p>
            </c:rich>
          </c:tx>
          <c:layout/>
          <c:overlay val="0"/>
          <c:spPr>
            <a:noFill/>
            <a:ln>
              <a:noFill/>
            </a:ln>
          </c:spPr>
        </c:title>
        <c:delete val="0"/>
        <c:numFmt formatCode="General" sourceLinked="1"/>
        <c:majorTickMark val="out"/>
        <c:minorTickMark val="none"/>
        <c:tickLblPos val="nextTo"/>
        <c:crossAx val="63976300"/>
        <c:crosses val="autoZero"/>
        <c:crossBetween val="midCat"/>
        <c:dispUnits/>
      </c:valAx>
      <c:valAx>
        <c:axId val="63976300"/>
        <c:scaling>
          <c:orientation val="minMax"/>
        </c:scaling>
        <c:axPos val="l"/>
        <c:title>
          <c:tx>
            <c:rich>
              <a:bodyPr vert="horz" rot="-5400000" anchor="ctr"/>
              <a:lstStyle/>
              <a:p>
                <a:pPr algn="ctr">
                  <a:defRPr/>
                </a:pPr>
                <a:r>
                  <a:rPr lang="en-US" cap="none" sz="925" b="1" i="0" u="none" baseline="0">
                    <a:latin typeface="Arial"/>
                    <a:ea typeface="Arial"/>
                    <a:cs typeface="Arial"/>
                  </a:rPr>
                  <a:t>saleb2</a:t>
                </a:r>
              </a:p>
            </c:rich>
          </c:tx>
          <c:layout/>
          <c:overlay val="0"/>
          <c:spPr>
            <a:noFill/>
            <a:ln>
              <a:noFill/>
            </a:ln>
          </c:spPr>
        </c:title>
        <c:delete val="0"/>
        <c:numFmt formatCode="#,##0" sourceLinked="0"/>
        <c:majorTickMark val="out"/>
        <c:minorTickMark val="none"/>
        <c:tickLblPos val="nextTo"/>
        <c:crossAx val="29478099"/>
        <c:crosses val="autoZero"/>
        <c:crossBetween val="midCat"/>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25" b="1" i="0" u="none" baseline="0">
              <a:latin typeface="Arial"/>
              <a:ea typeface="Arial"/>
              <a:cs typeface="Arial"/>
            </a:defRPr>
          </a:pPr>
        </a:p>
      </c:txPr>
    </c:title>
    <c:plotArea>
      <c:layout/>
      <c:scatterChart>
        <c:scatterStyle val="lineMarker"/>
        <c:varyColors val="0"/>
        <c:ser>
          <c:idx val="0"/>
          <c:order val="0"/>
          <c:tx>
            <c:v>apriceb3 vs. saleb3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'ConsFood-weekly'!$M$2:$M$157</c:f>
              <c:numCache>
                <c:ptCount val="156"/>
                <c:pt idx="0">
                  <c:v>0.7900000214576721</c:v>
                </c:pt>
                <c:pt idx="1">
                  <c:v>0.5899999737739563</c:v>
                </c:pt>
                <c:pt idx="2">
                  <c:v>0.6299999952316284</c:v>
                </c:pt>
                <c:pt idx="3">
                  <c:v>0.8100000023841858</c:v>
                </c:pt>
                <c:pt idx="4">
                  <c:v>0.8100000023841858</c:v>
                </c:pt>
                <c:pt idx="5">
                  <c:v>0.800000011920929</c:v>
                </c:pt>
                <c:pt idx="6">
                  <c:v>0.7799999713897705</c:v>
                </c:pt>
                <c:pt idx="7">
                  <c:v>0.800000011920929</c:v>
                </c:pt>
                <c:pt idx="8">
                  <c:v>0.7699999809265137</c:v>
                </c:pt>
                <c:pt idx="9">
                  <c:v>0.6800000071525574</c:v>
                </c:pt>
                <c:pt idx="10">
                  <c:v>0.699999988079071</c:v>
                </c:pt>
                <c:pt idx="11">
                  <c:v>0.800000011920929</c:v>
                </c:pt>
                <c:pt idx="12">
                  <c:v>0.800000011920929</c:v>
                </c:pt>
                <c:pt idx="13">
                  <c:v>0.8199999928474426</c:v>
                </c:pt>
                <c:pt idx="14">
                  <c:v>0.8100000023841858</c:v>
                </c:pt>
                <c:pt idx="15">
                  <c:v>0.8299999833106995</c:v>
                </c:pt>
                <c:pt idx="16">
                  <c:v>0.8100000023841858</c:v>
                </c:pt>
                <c:pt idx="17">
                  <c:v>0.8500000238418579</c:v>
                </c:pt>
                <c:pt idx="18">
                  <c:v>0.8199999928474426</c:v>
                </c:pt>
                <c:pt idx="19">
                  <c:v>0.7599999904632568</c:v>
                </c:pt>
                <c:pt idx="20">
                  <c:v>0.7699999809265137</c:v>
                </c:pt>
                <c:pt idx="21">
                  <c:v>0.8399999737739563</c:v>
                </c:pt>
                <c:pt idx="22">
                  <c:v>0.8299999833106995</c:v>
                </c:pt>
                <c:pt idx="23">
                  <c:v>0.8399999737739563</c:v>
                </c:pt>
                <c:pt idx="24">
                  <c:v>0.8299999833106995</c:v>
                </c:pt>
                <c:pt idx="25">
                  <c:v>0.8399999737739563</c:v>
                </c:pt>
                <c:pt idx="26">
                  <c:v>0.8199999928474426</c:v>
                </c:pt>
                <c:pt idx="27">
                  <c:v>0.7799999713897705</c:v>
                </c:pt>
                <c:pt idx="28">
                  <c:v>0.800000011920929</c:v>
                </c:pt>
                <c:pt idx="29">
                  <c:v>0.7799999713897705</c:v>
                </c:pt>
                <c:pt idx="30">
                  <c:v>0.7799999713897705</c:v>
                </c:pt>
                <c:pt idx="31">
                  <c:v>0.8799999952316284</c:v>
                </c:pt>
                <c:pt idx="32">
                  <c:v>0.8999999761581421</c:v>
                </c:pt>
                <c:pt idx="33">
                  <c:v>0.8700000047683716</c:v>
                </c:pt>
                <c:pt idx="34">
                  <c:v>0.8999999761581421</c:v>
                </c:pt>
                <c:pt idx="35">
                  <c:v>0.8700000047683716</c:v>
                </c:pt>
                <c:pt idx="36">
                  <c:v>0.6899999976158142</c:v>
                </c:pt>
                <c:pt idx="37">
                  <c:v>0.7300000190734863</c:v>
                </c:pt>
                <c:pt idx="38">
                  <c:v>0.8700000047683716</c:v>
                </c:pt>
                <c:pt idx="39">
                  <c:v>0.8899999856948853</c:v>
                </c:pt>
                <c:pt idx="40">
                  <c:v>0.6899999976158142</c:v>
                </c:pt>
                <c:pt idx="41">
                  <c:v>0.7099999785423279</c:v>
                </c:pt>
                <c:pt idx="42">
                  <c:v>0.8700000047683716</c:v>
                </c:pt>
                <c:pt idx="43">
                  <c:v>0.6899999976158142</c:v>
                </c:pt>
                <c:pt idx="44">
                  <c:v>0.7400000095367432</c:v>
                </c:pt>
                <c:pt idx="45">
                  <c:v>0.8899999856948853</c:v>
                </c:pt>
                <c:pt idx="46">
                  <c:v>0.8999999761581421</c:v>
                </c:pt>
                <c:pt idx="47">
                  <c:v>0.5899999737739563</c:v>
                </c:pt>
                <c:pt idx="48">
                  <c:v>0.6200000047683716</c:v>
                </c:pt>
                <c:pt idx="49">
                  <c:v>0.8600000143051147</c:v>
                </c:pt>
                <c:pt idx="50">
                  <c:v>0.8799999952316284</c:v>
                </c:pt>
                <c:pt idx="51">
                  <c:v>0.8600000143051147</c:v>
                </c:pt>
                <c:pt idx="52">
                  <c:v>0.9399999976158142</c:v>
                </c:pt>
                <c:pt idx="53">
                  <c:v>0.9399999976158142</c:v>
                </c:pt>
                <c:pt idx="54">
                  <c:v>0.9399999976158142</c:v>
                </c:pt>
                <c:pt idx="55">
                  <c:v>0.9399999976158142</c:v>
                </c:pt>
                <c:pt idx="56">
                  <c:v>0.9399999976158142</c:v>
                </c:pt>
                <c:pt idx="57">
                  <c:v>0.6000000238418579</c:v>
                </c:pt>
                <c:pt idx="58">
                  <c:v>0.9399999976158142</c:v>
                </c:pt>
                <c:pt idx="59">
                  <c:v>0.9399999976158142</c:v>
                </c:pt>
                <c:pt idx="60">
                  <c:v>0.9399999976158142</c:v>
                </c:pt>
                <c:pt idx="61">
                  <c:v>0.9399999976158142</c:v>
                </c:pt>
                <c:pt idx="62">
                  <c:v>0.9399999976158142</c:v>
                </c:pt>
                <c:pt idx="63">
                  <c:v>0.9399999976158142</c:v>
                </c:pt>
                <c:pt idx="64">
                  <c:v>0.9399999976158142</c:v>
                </c:pt>
                <c:pt idx="65">
                  <c:v>0.9200000166893005</c:v>
                </c:pt>
                <c:pt idx="66">
                  <c:v>0.9200000166893005</c:v>
                </c:pt>
                <c:pt idx="67">
                  <c:v>0.9399999976158142</c:v>
                </c:pt>
                <c:pt idx="68">
                  <c:v>0.9399999976158142</c:v>
                </c:pt>
                <c:pt idx="69">
                  <c:v>1.0099999904632568</c:v>
                </c:pt>
                <c:pt idx="70">
                  <c:v>1.0199999809265137</c:v>
                </c:pt>
                <c:pt idx="71">
                  <c:v>1.0099999904632568</c:v>
                </c:pt>
                <c:pt idx="72">
                  <c:v>1.0199999809265137</c:v>
                </c:pt>
                <c:pt idx="73">
                  <c:v>1.0199999809265137</c:v>
                </c:pt>
                <c:pt idx="74">
                  <c:v>1.0199999809265137</c:v>
                </c:pt>
                <c:pt idx="75">
                  <c:v>1.0199999809265137</c:v>
                </c:pt>
                <c:pt idx="76">
                  <c:v>1.0199999809265137</c:v>
                </c:pt>
                <c:pt idx="77">
                  <c:v>1.0199999809265137</c:v>
                </c:pt>
                <c:pt idx="78">
                  <c:v>1.0199999809265137</c:v>
                </c:pt>
                <c:pt idx="79">
                  <c:v>1.0199999809265137</c:v>
                </c:pt>
                <c:pt idx="80">
                  <c:v>1.0199999809265137</c:v>
                </c:pt>
                <c:pt idx="81">
                  <c:v>1.0199999809265137</c:v>
                </c:pt>
                <c:pt idx="82">
                  <c:v>1.0199999809265137</c:v>
                </c:pt>
                <c:pt idx="83">
                  <c:v>0.6899999976158142</c:v>
                </c:pt>
                <c:pt idx="84">
                  <c:v>1.0199999809265137</c:v>
                </c:pt>
                <c:pt idx="85">
                  <c:v>1.0199999809265137</c:v>
                </c:pt>
                <c:pt idx="86">
                  <c:v>1.0199999809265137</c:v>
                </c:pt>
                <c:pt idx="87">
                  <c:v>0.9399999976158142</c:v>
                </c:pt>
                <c:pt idx="88">
                  <c:v>0.4300000071525574</c:v>
                </c:pt>
                <c:pt idx="89">
                  <c:v>1.0199999809265137</c:v>
                </c:pt>
                <c:pt idx="90">
                  <c:v>1.0199999809265137</c:v>
                </c:pt>
                <c:pt idx="91">
                  <c:v>1.0099999904632568</c:v>
                </c:pt>
                <c:pt idx="92">
                  <c:v>0.6899999976158142</c:v>
                </c:pt>
                <c:pt idx="93">
                  <c:v>0.8799999952316284</c:v>
                </c:pt>
                <c:pt idx="94">
                  <c:v>0.8899999856948853</c:v>
                </c:pt>
                <c:pt idx="95">
                  <c:v>0.8700000047683716</c:v>
                </c:pt>
                <c:pt idx="96">
                  <c:v>0.7799999713897705</c:v>
                </c:pt>
                <c:pt idx="97">
                  <c:v>0.8500000238418579</c:v>
                </c:pt>
                <c:pt idx="98">
                  <c:v>0.7900000214576721</c:v>
                </c:pt>
                <c:pt idx="99">
                  <c:v>0.8299999833106995</c:v>
                </c:pt>
                <c:pt idx="100">
                  <c:v>0.8299999833106995</c:v>
                </c:pt>
                <c:pt idx="101">
                  <c:v>0.8600000143051147</c:v>
                </c:pt>
                <c:pt idx="102">
                  <c:v>0.8600000143051147</c:v>
                </c:pt>
                <c:pt idx="103">
                  <c:v>0.8600000143051147</c:v>
                </c:pt>
                <c:pt idx="104">
                  <c:v>0.5899999737739563</c:v>
                </c:pt>
                <c:pt idx="105">
                  <c:v>0.5899999737739563</c:v>
                </c:pt>
                <c:pt idx="106">
                  <c:v>0.5899999737739563</c:v>
                </c:pt>
                <c:pt idx="107">
                  <c:v>0.6499999761581421</c:v>
                </c:pt>
                <c:pt idx="108">
                  <c:v>0.6499999761581421</c:v>
                </c:pt>
                <c:pt idx="109">
                  <c:v>0.6499999761581421</c:v>
                </c:pt>
                <c:pt idx="110">
                  <c:v>0.6499999761581421</c:v>
                </c:pt>
                <c:pt idx="111">
                  <c:v>0.6499999761581421</c:v>
                </c:pt>
                <c:pt idx="112">
                  <c:v>0.6499999761581421</c:v>
                </c:pt>
                <c:pt idx="113">
                  <c:v>0.6499999761581421</c:v>
                </c:pt>
                <c:pt idx="114">
                  <c:v>0.7900000214576721</c:v>
                </c:pt>
                <c:pt idx="115">
                  <c:v>0.7900000214576721</c:v>
                </c:pt>
                <c:pt idx="116">
                  <c:v>0.7900000214576721</c:v>
                </c:pt>
                <c:pt idx="117">
                  <c:v>0.7900000214576721</c:v>
                </c:pt>
                <c:pt idx="118">
                  <c:v>0.7900000214576721</c:v>
                </c:pt>
                <c:pt idx="119">
                  <c:v>0.7900000214576721</c:v>
                </c:pt>
                <c:pt idx="120">
                  <c:v>0.7900000214576721</c:v>
                </c:pt>
                <c:pt idx="121">
                  <c:v>0.7900000214576721</c:v>
                </c:pt>
                <c:pt idx="122">
                  <c:v>0.7900000214576721</c:v>
                </c:pt>
                <c:pt idx="123">
                  <c:v>0.7900000214576721</c:v>
                </c:pt>
                <c:pt idx="124">
                  <c:v>0.7900000214576721</c:v>
                </c:pt>
                <c:pt idx="125">
                  <c:v>0.7900000214576721</c:v>
                </c:pt>
                <c:pt idx="126">
                  <c:v>0.7900000214576721</c:v>
                </c:pt>
                <c:pt idx="127">
                  <c:v>0.7900000214576721</c:v>
                </c:pt>
                <c:pt idx="128">
                  <c:v>0.800000011920929</c:v>
                </c:pt>
                <c:pt idx="129">
                  <c:v>0.8100000023841858</c:v>
                </c:pt>
                <c:pt idx="130">
                  <c:v>0.8100000023841858</c:v>
                </c:pt>
                <c:pt idx="131">
                  <c:v>0.8100000023841858</c:v>
                </c:pt>
                <c:pt idx="132">
                  <c:v>0.8100000023841858</c:v>
                </c:pt>
                <c:pt idx="133">
                  <c:v>0.6499999761581421</c:v>
                </c:pt>
                <c:pt idx="134">
                  <c:v>0.6499999761581421</c:v>
                </c:pt>
                <c:pt idx="135">
                  <c:v>0.6800000071525574</c:v>
                </c:pt>
                <c:pt idx="136">
                  <c:v>0.7900000214576721</c:v>
                </c:pt>
                <c:pt idx="137">
                  <c:v>0.7900000214576721</c:v>
                </c:pt>
                <c:pt idx="138">
                  <c:v>0.7900000214576721</c:v>
                </c:pt>
                <c:pt idx="139">
                  <c:v>0.7900000214576721</c:v>
                </c:pt>
                <c:pt idx="140">
                  <c:v>0.7900000214576721</c:v>
                </c:pt>
                <c:pt idx="141">
                  <c:v>0.7900000214576721</c:v>
                </c:pt>
                <c:pt idx="142">
                  <c:v>0.7900000214576721</c:v>
                </c:pt>
                <c:pt idx="143">
                  <c:v>0.7900000214576721</c:v>
                </c:pt>
                <c:pt idx="144">
                  <c:v>0.7900000214576721</c:v>
                </c:pt>
                <c:pt idx="145">
                  <c:v>0.6899999976158142</c:v>
                </c:pt>
                <c:pt idx="146">
                  <c:v>0.6899999976158142</c:v>
                </c:pt>
                <c:pt idx="147">
                  <c:v>0.6899999976158142</c:v>
                </c:pt>
                <c:pt idx="148">
                  <c:v>0.7900000214576721</c:v>
                </c:pt>
                <c:pt idx="149">
                  <c:v>0.7900000214576721</c:v>
                </c:pt>
                <c:pt idx="150">
                  <c:v>0.7900000214576721</c:v>
                </c:pt>
                <c:pt idx="151">
                  <c:v>0.7900000214576721</c:v>
                </c:pt>
                <c:pt idx="152">
                  <c:v>0.7900000214576721</c:v>
                </c:pt>
                <c:pt idx="153">
                  <c:v>0.7900000214576721</c:v>
                </c:pt>
                <c:pt idx="154">
                  <c:v>0.6399999856948853</c:v>
                </c:pt>
                <c:pt idx="155">
                  <c:v>0.5899999737739563</c:v>
                </c:pt>
              </c:numCache>
            </c:numRef>
          </c:xVal>
          <c:yVal>
            <c:numRef>
              <c:f>'ConsFood-weekly'!$L$2:$L$157</c:f>
              <c:numCache>
                <c:ptCount val="156"/>
                <c:pt idx="0">
                  <c:v>1889</c:v>
                </c:pt>
                <c:pt idx="1">
                  <c:v>15948</c:v>
                </c:pt>
                <c:pt idx="2">
                  <c:v>6059</c:v>
                </c:pt>
                <c:pt idx="3">
                  <c:v>1393</c:v>
                </c:pt>
                <c:pt idx="4">
                  <c:v>1329</c:v>
                </c:pt>
                <c:pt idx="5">
                  <c:v>1534</c:v>
                </c:pt>
                <c:pt idx="6">
                  <c:v>1162</c:v>
                </c:pt>
                <c:pt idx="7">
                  <c:v>1422</c:v>
                </c:pt>
                <c:pt idx="8">
                  <c:v>1386</c:v>
                </c:pt>
                <c:pt idx="9">
                  <c:v>8632</c:v>
                </c:pt>
                <c:pt idx="10">
                  <c:v>4895</c:v>
                </c:pt>
                <c:pt idx="11">
                  <c:v>2083</c:v>
                </c:pt>
                <c:pt idx="12">
                  <c:v>2257</c:v>
                </c:pt>
                <c:pt idx="13">
                  <c:v>2110</c:v>
                </c:pt>
                <c:pt idx="14">
                  <c:v>2225</c:v>
                </c:pt>
                <c:pt idx="15">
                  <c:v>1460</c:v>
                </c:pt>
                <c:pt idx="16">
                  <c:v>1151</c:v>
                </c:pt>
                <c:pt idx="17">
                  <c:v>1744</c:v>
                </c:pt>
                <c:pt idx="18">
                  <c:v>2236</c:v>
                </c:pt>
                <c:pt idx="19">
                  <c:v>11123</c:v>
                </c:pt>
                <c:pt idx="20">
                  <c:v>7511</c:v>
                </c:pt>
                <c:pt idx="21">
                  <c:v>1469</c:v>
                </c:pt>
                <c:pt idx="22">
                  <c:v>1817</c:v>
                </c:pt>
                <c:pt idx="23">
                  <c:v>1374</c:v>
                </c:pt>
                <c:pt idx="24">
                  <c:v>1623</c:v>
                </c:pt>
                <c:pt idx="25">
                  <c:v>1448</c:v>
                </c:pt>
                <c:pt idx="26">
                  <c:v>1733</c:v>
                </c:pt>
                <c:pt idx="27">
                  <c:v>1133</c:v>
                </c:pt>
                <c:pt idx="28">
                  <c:v>1569</c:v>
                </c:pt>
                <c:pt idx="29">
                  <c:v>4441</c:v>
                </c:pt>
                <c:pt idx="30">
                  <c:v>6535</c:v>
                </c:pt>
                <c:pt idx="31">
                  <c:v>2084</c:v>
                </c:pt>
                <c:pt idx="32">
                  <c:v>1101</c:v>
                </c:pt>
                <c:pt idx="33">
                  <c:v>1005</c:v>
                </c:pt>
                <c:pt idx="34">
                  <c:v>1042</c:v>
                </c:pt>
                <c:pt idx="35">
                  <c:v>1889</c:v>
                </c:pt>
                <c:pt idx="36">
                  <c:v>9058</c:v>
                </c:pt>
                <c:pt idx="37">
                  <c:v>5122</c:v>
                </c:pt>
                <c:pt idx="38">
                  <c:v>1094</c:v>
                </c:pt>
                <c:pt idx="39">
                  <c:v>1264</c:v>
                </c:pt>
                <c:pt idx="40">
                  <c:v>16402</c:v>
                </c:pt>
                <c:pt idx="41">
                  <c:v>6691</c:v>
                </c:pt>
                <c:pt idx="42">
                  <c:v>919</c:v>
                </c:pt>
                <c:pt idx="43">
                  <c:v>7894</c:v>
                </c:pt>
                <c:pt idx="44">
                  <c:v>4107</c:v>
                </c:pt>
                <c:pt idx="45">
                  <c:v>1717</c:v>
                </c:pt>
                <c:pt idx="46">
                  <c:v>1703</c:v>
                </c:pt>
                <c:pt idx="47">
                  <c:v>36144</c:v>
                </c:pt>
                <c:pt idx="48">
                  <c:v>11361</c:v>
                </c:pt>
                <c:pt idx="49">
                  <c:v>2337</c:v>
                </c:pt>
                <c:pt idx="50">
                  <c:v>1427</c:v>
                </c:pt>
                <c:pt idx="51">
                  <c:v>1636</c:v>
                </c:pt>
                <c:pt idx="52">
                  <c:v>1852</c:v>
                </c:pt>
                <c:pt idx="53">
                  <c:v>2489</c:v>
                </c:pt>
                <c:pt idx="54">
                  <c:v>2311</c:v>
                </c:pt>
                <c:pt idx="55">
                  <c:v>1534</c:v>
                </c:pt>
                <c:pt idx="56">
                  <c:v>1663</c:v>
                </c:pt>
                <c:pt idx="57">
                  <c:v>12588</c:v>
                </c:pt>
                <c:pt idx="58">
                  <c:v>1697</c:v>
                </c:pt>
                <c:pt idx="59">
                  <c:v>1739</c:v>
                </c:pt>
                <c:pt idx="60">
                  <c:v>1914</c:v>
                </c:pt>
                <c:pt idx="61">
                  <c:v>2221</c:v>
                </c:pt>
                <c:pt idx="62">
                  <c:v>2530</c:v>
                </c:pt>
                <c:pt idx="63">
                  <c:v>1718</c:v>
                </c:pt>
                <c:pt idx="64">
                  <c:v>2393</c:v>
                </c:pt>
                <c:pt idx="65">
                  <c:v>4167</c:v>
                </c:pt>
                <c:pt idx="66">
                  <c:v>3793</c:v>
                </c:pt>
                <c:pt idx="67">
                  <c:v>2869</c:v>
                </c:pt>
                <c:pt idx="68">
                  <c:v>1349</c:v>
                </c:pt>
                <c:pt idx="69">
                  <c:v>1454</c:v>
                </c:pt>
                <c:pt idx="70">
                  <c:v>1270</c:v>
                </c:pt>
                <c:pt idx="71">
                  <c:v>1821</c:v>
                </c:pt>
                <c:pt idx="72">
                  <c:v>1883</c:v>
                </c:pt>
                <c:pt idx="73">
                  <c:v>2048</c:v>
                </c:pt>
                <c:pt idx="74">
                  <c:v>1663</c:v>
                </c:pt>
                <c:pt idx="75">
                  <c:v>1211</c:v>
                </c:pt>
                <c:pt idx="76">
                  <c:v>1183</c:v>
                </c:pt>
                <c:pt idx="77">
                  <c:v>778</c:v>
                </c:pt>
                <c:pt idx="78">
                  <c:v>640</c:v>
                </c:pt>
                <c:pt idx="79">
                  <c:v>938</c:v>
                </c:pt>
                <c:pt idx="80">
                  <c:v>935</c:v>
                </c:pt>
                <c:pt idx="81">
                  <c:v>620</c:v>
                </c:pt>
                <c:pt idx="82">
                  <c:v>777</c:v>
                </c:pt>
                <c:pt idx="83">
                  <c:v>18971</c:v>
                </c:pt>
                <c:pt idx="84">
                  <c:v>947</c:v>
                </c:pt>
                <c:pt idx="85">
                  <c:v>1428</c:v>
                </c:pt>
                <c:pt idx="86">
                  <c:v>1278</c:v>
                </c:pt>
                <c:pt idx="87">
                  <c:v>2738</c:v>
                </c:pt>
                <c:pt idx="88">
                  <c:v>1255</c:v>
                </c:pt>
                <c:pt idx="89">
                  <c:v>835</c:v>
                </c:pt>
                <c:pt idx="90">
                  <c:v>866</c:v>
                </c:pt>
                <c:pt idx="91">
                  <c:v>1102</c:v>
                </c:pt>
                <c:pt idx="92">
                  <c:v>16767</c:v>
                </c:pt>
                <c:pt idx="93">
                  <c:v>990</c:v>
                </c:pt>
                <c:pt idx="94">
                  <c:v>712</c:v>
                </c:pt>
                <c:pt idx="95">
                  <c:v>1371</c:v>
                </c:pt>
                <c:pt idx="96">
                  <c:v>8502</c:v>
                </c:pt>
                <c:pt idx="97">
                  <c:v>1838</c:v>
                </c:pt>
                <c:pt idx="98">
                  <c:v>1712</c:v>
                </c:pt>
                <c:pt idx="99">
                  <c:v>1019</c:v>
                </c:pt>
                <c:pt idx="100">
                  <c:v>1057</c:v>
                </c:pt>
                <c:pt idx="101">
                  <c:v>938</c:v>
                </c:pt>
                <c:pt idx="102">
                  <c:v>1004</c:v>
                </c:pt>
                <c:pt idx="103">
                  <c:v>1035</c:v>
                </c:pt>
                <c:pt idx="104">
                  <c:v>445</c:v>
                </c:pt>
                <c:pt idx="105">
                  <c:v>551</c:v>
                </c:pt>
                <c:pt idx="106">
                  <c:v>465</c:v>
                </c:pt>
                <c:pt idx="107">
                  <c:v>217</c:v>
                </c:pt>
                <c:pt idx="108">
                  <c:v>187</c:v>
                </c:pt>
                <c:pt idx="109">
                  <c:v>263</c:v>
                </c:pt>
                <c:pt idx="110">
                  <c:v>329</c:v>
                </c:pt>
                <c:pt idx="111">
                  <c:v>330</c:v>
                </c:pt>
                <c:pt idx="112">
                  <c:v>395</c:v>
                </c:pt>
                <c:pt idx="113">
                  <c:v>311</c:v>
                </c:pt>
                <c:pt idx="114">
                  <c:v>276</c:v>
                </c:pt>
                <c:pt idx="115">
                  <c:v>331</c:v>
                </c:pt>
                <c:pt idx="116">
                  <c:v>199</c:v>
                </c:pt>
                <c:pt idx="117">
                  <c:v>157</c:v>
                </c:pt>
                <c:pt idx="118">
                  <c:v>277</c:v>
                </c:pt>
                <c:pt idx="119">
                  <c:v>280</c:v>
                </c:pt>
                <c:pt idx="120">
                  <c:v>249</c:v>
                </c:pt>
                <c:pt idx="121">
                  <c:v>287</c:v>
                </c:pt>
                <c:pt idx="122">
                  <c:v>245</c:v>
                </c:pt>
                <c:pt idx="123">
                  <c:v>227</c:v>
                </c:pt>
                <c:pt idx="124">
                  <c:v>249</c:v>
                </c:pt>
                <c:pt idx="125">
                  <c:v>261</c:v>
                </c:pt>
                <c:pt idx="126">
                  <c:v>279</c:v>
                </c:pt>
                <c:pt idx="127">
                  <c:v>252</c:v>
                </c:pt>
                <c:pt idx="128">
                  <c:v>184</c:v>
                </c:pt>
                <c:pt idx="129">
                  <c:v>119</c:v>
                </c:pt>
                <c:pt idx="130">
                  <c:v>204</c:v>
                </c:pt>
                <c:pt idx="131">
                  <c:v>158</c:v>
                </c:pt>
                <c:pt idx="132">
                  <c:v>215</c:v>
                </c:pt>
                <c:pt idx="133">
                  <c:v>1026</c:v>
                </c:pt>
                <c:pt idx="134">
                  <c:v>1672</c:v>
                </c:pt>
                <c:pt idx="135">
                  <c:v>907</c:v>
                </c:pt>
                <c:pt idx="136">
                  <c:v>370</c:v>
                </c:pt>
                <c:pt idx="137">
                  <c:v>327</c:v>
                </c:pt>
                <c:pt idx="138">
                  <c:v>301</c:v>
                </c:pt>
                <c:pt idx="139">
                  <c:v>294</c:v>
                </c:pt>
                <c:pt idx="140">
                  <c:v>319</c:v>
                </c:pt>
                <c:pt idx="141">
                  <c:v>210</c:v>
                </c:pt>
                <c:pt idx="142">
                  <c:v>183</c:v>
                </c:pt>
                <c:pt idx="143">
                  <c:v>241</c:v>
                </c:pt>
                <c:pt idx="144">
                  <c:v>431</c:v>
                </c:pt>
                <c:pt idx="145">
                  <c:v>2079</c:v>
                </c:pt>
                <c:pt idx="146">
                  <c:v>1655</c:v>
                </c:pt>
                <c:pt idx="147">
                  <c:v>1304</c:v>
                </c:pt>
                <c:pt idx="148">
                  <c:v>755</c:v>
                </c:pt>
                <c:pt idx="149">
                  <c:v>363</c:v>
                </c:pt>
                <c:pt idx="150">
                  <c:v>519</c:v>
                </c:pt>
                <c:pt idx="151">
                  <c:v>453</c:v>
                </c:pt>
                <c:pt idx="152">
                  <c:v>350</c:v>
                </c:pt>
                <c:pt idx="153">
                  <c:v>401</c:v>
                </c:pt>
                <c:pt idx="154">
                  <c:v>857</c:v>
                </c:pt>
                <c:pt idx="155">
                  <c:v>2218</c:v>
                </c:pt>
              </c:numCache>
            </c:numRef>
          </c:yVal>
          <c:smooth val="0"/>
        </c:ser>
        <c:axId val="38915789"/>
        <c:axId val="14697782"/>
      </c:scatterChart>
      <c:valAx>
        <c:axId val="38915789"/>
        <c:scaling>
          <c:orientation val="minMax"/>
        </c:scaling>
        <c:axPos val="b"/>
        <c:title>
          <c:tx>
            <c:rich>
              <a:bodyPr vert="horz" rot="0" anchor="ctr"/>
              <a:lstStyle/>
              <a:p>
                <a:pPr algn="ctr">
                  <a:defRPr/>
                </a:pPr>
                <a:r>
                  <a:rPr lang="en-US" cap="none" sz="925" b="1" i="0" u="none" baseline="0">
                    <a:latin typeface="Arial"/>
                    <a:ea typeface="Arial"/>
                    <a:cs typeface="Arial"/>
                  </a:rPr>
                  <a:t>apriceb3</a:t>
                </a:r>
              </a:p>
            </c:rich>
          </c:tx>
          <c:layout/>
          <c:overlay val="0"/>
          <c:spPr>
            <a:noFill/>
            <a:ln>
              <a:noFill/>
            </a:ln>
          </c:spPr>
        </c:title>
        <c:delete val="0"/>
        <c:numFmt formatCode="General" sourceLinked="1"/>
        <c:majorTickMark val="out"/>
        <c:minorTickMark val="none"/>
        <c:tickLblPos val="nextTo"/>
        <c:crossAx val="14697782"/>
        <c:crosses val="autoZero"/>
        <c:crossBetween val="midCat"/>
        <c:dispUnits/>
      </c:valAx>
      <c:valAx>
        <c:axId val="14697782"/>
        <c:scaling>
          <c:orientation val="minMax"/>
        </c:scaling>
        <c:axPos val="l"/>
        <c:title>
          <c:tx>
            <c:rich>
              <a:bodyPr vert="horz" rot="-5400000" anchor="ctr"/>
              <a:lstStyle/>
              <a:p>
                <a:pPr algn="ctr">
                  <a:defRPr/>
                </a:pPr>
                <a:r>
                  <a:rPr lang="en-US" cap="none" sz="925" b="1" i="0" u="none" baseline="0">
                    <a:latin typeface="Arial"/>
                    <a:ea typeface="Arial"/>
                    <a:cs typeface="Arial"/>
                  </a:rPr>
                  <a:t>saleb3</a:t>
                </a:r>
              </a:p>
            </c:rich>
          </c:tx>
          <c:layout/>
          <c:overlay val="0"/>
          <c:spPr>
            <a:noFill/>
            <a:ln>
              <a:noFill/>
            </a:ln>
          </c:spPr>
        </c:title>
        <c:delete val="0"/>
        <c:numFmt formatCode="#,##0" sourceLinked="0"/>
        <c:majorTickMark val="out"/>
        <c:minorTickMark val="none"/>
        <c:tickLblPos val="nextTo"/>
        <c:crossAx val="38915789"/>
        <c:crosses val="autoZero"/>
        <c:crossBetween val="midCat"/>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apriceb4 vs. saleb4</a:t>
            </a:r>
          </a:p>
        </c:rich>
      </c:tx>
      <c:layout/>
      <c:spPr>
        <a:noFill/>
        <a:ln>
          <a:noFill/>
        </a:ln>
      </c:spPr>
    </c:title>
    <c:plotArea>
      <c:layout/>
      <c:scatterChart>
        <c:scatterStyle val="lineMarker"/>
        <c:varyColors val="0"/>
        <c:ser>
          <c:idx val="0"/>
          <c:order val="0"/>
          <c:tx>
            <c:v>apriceb4 vs. saleb4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'ConsFood-weekly'!$Q$2:$Q$157</c:f>
              <c:numCache>
                <c:ptCount val="156"/>
                <c:pt idx="0">
                  <c:v>0.699999988079071</c:v>
                </c:pt>
                <c:pt idx="1">
                  <c:v>0.6800000071525574</c:v>
                </c:pt>
                <c:pt idx="2">
                  <c:v>0.5899999737739563</c:v>
                </c:pt>
                <c:pt idx="3">
                  <c:v>0.5899999737739563</c:v>
                </c:pt>
                <c:pt idx="4">
                  <c:v>0.6800000071525574</c:v>
                </c:pt>
                <c:pt idx="5">
                  <c:v>0.6899999976158142</c:v>
                </c:pt>
                <c:pt idx="6">
                  <c:v>0.6700000166893005</c:v>
                </c:pt>
                <c:pt idx="7">
                  <c:v>0.5899999737739563</c:v>
                </c:pt>
                <c:pt idx="8">
                  <c:v>0.5899999737739563</c:v>
                </c:pt>
                <c:pt idx="9">
                  <c:v>0.5899999737739563</c:v>
                </c:pt>
                <c:pt idx="10">
                  <c:v>0.6800000071525574</c:v>
                </c:pt>
                <c:pt idx="11">
                  <c:v>0.6899999976158142</c:v>
                </c:pt>
                <c:pt idx="12">
                  <c:v>0.699999988079071</c:v>
                </c:pt>
                <c:pt idx="13">
                  <c:v>0.6899999976158142</c:v>
                </c:pt>
                <c:pt idx="14">
                  <c:v>0.6899999976158142</c:v>
                </c:pt>
                <c:pt idx="15">
                  <c:v>0.6000000238418579</c:v>
                </c:pt>
                <c:pt idx="16">
                  <c:v>0.6000000238418579</c:v>
                </c:pt>
                <c:pt idx="17">
                  <c:v>0.6000000238418579</c:v>
                </c:pt>
                <c:pt idx="18">
                  <c:v>0.6000000238418579</c:v>
                </c:pt>
                <c:pt idx="19">
                  <c:v>0.6899999976158142</c:v>
                </c:pt>
                <c:pt idx="20">
                  <c:v>0.6899999976158142</c:v>
                </c:pt>
                <c:pt idx="21">
                  <c:v>0.6899999976158142</c:v>
                </c:pt>
                <c:pt idx="22">
                  <c:v>0.6899999976158142</c:v>
                </c:pt>
                <c:pt idx="23">
                  <c:v>0.6899999976158142</c:v>
                </c:pt>
                <c:pt idx="24">
                  <c:v>0.6899999976158142</c:v>
                </c:pt>
                <c:pt idx="25">
                  <c:v>0.6899999976158142</c:v>
                </c:pt>
                <c:pt idx="26">
                  <c:v>0.6700000166893005</c:v>
                </c:pt>
                <c:pt idx="27">
                  <c:v>0.6000000238418579</c:v>
                </c:pt>
                <c:pt idx="28">
                  <c:v>0.6000000238418579</c:v>
                </c:pt>
                <c:pt idx="29">
                  <c:v>0.6899999976158142</c:v>
                </c:pt>
                <c:pt idx="30">
                  <c:v>0.7200000286102295</c:v>
                </c:pt>
                <c:pt idx="31">
                  <c:v>0.7699999809265137</c:v>
                </c:pt>
                <c:pt idx="32">
                  <c:v>0.6700000166893005</c:v>
                </c:pt>
                <c:pt idx="33">
                  <c:v>0.6700000166893005</c:v>
                </c:pt>
                <c:pt idx="34">
                  <c:v>0.7799999713897705</c:v>
                </c:pt>
                <c:pt idx="35">
                  <c:v>0.7599999904632568</c:v>
                </c:pt>
                <c:pt idx="36">
                  <c:v>0.6800000071525574</c:v>
                </c:pt>
                <c:pt idx="37">
                  <c:v>0.6800000071525574</c:v>
                </c:pt>
                <c:pt idx="38">
                  <c:v>0.7099999785423279</c:v>
                </c:pt>
                <c:pt idx="39">
                  <c:v>0.5799999833106995</c:v>
                </c:pt>
                <c:pt idx="40">
                  <c:v>0.5899999737739563</c:v>
                </c:pt>
                <c:pt idx="41">
                  <c:v>0.7599999904632568</c:v>
                </c:pt>
                <c:pt idx="42">
                  <c:v>0.7699999809265137</c:v>
                </c:pt>
                <c:pt idx="43">
                  <c:v>0.7699999809265137</c:v>
                </c:pt>
                <c:pt idx="44">
                  <c:v>0.7900000214576721</c:v>
                </c:pt>
                <c:pt idx="45">
                  <c:v>0.7900000214576721</c:v>
                </c:pt>
                <c:pt idx="46">
                  <c:v>0.7900000214576721</c:v>
                </c:pt>
                <c:pt idx="47">
                  <c:v>0.7099999785423279</c:v>
                </c:pt>
                <c:pt idx="48">
                  <c:v>0.6100000143051147</c:v>
                </c:pt>
                <c:pt idx="49">
                  <c:v>0.6100000143051147</c:v>
                </c:pt>
                <c:pt idx="50">
                  <c:v>0.6000000238418579</c:v>
                </c:pt>
                <c:pt idx="51">
                  <c:v>0.6100000143051147</c:v>
                </c:pt>
                <c:pt idx="52">
                  <c:v>0.75</c:v>
                </c:pt>
                <c:pt idx="53">
                  <c:v>0.7400000095367432</c:v>
                </c:pt>
                <c:pt idx="54">
                  <c:v>0.75</c:v>
                </c:pt>
                <c:pt idx="55">
                  <c:v>0.75</c:v>
                </c:pt>
                <c:pt idx="56">
                  <c:v>0.75</c:v>
                </c:pt>
                <c:pt idx="57">
                  <c:v>0.75</c:v>
                </c:pt>
                <c:pt idx="58">
                  <c:v>0.75</c:v>
                </c:pt>
                <c:pt idx="59">
                  <c:v>0.75</c:v>
                </c:pt>
                <c:pt idx="60">
                  <c:v>0.75</c:v>
                </c:pt>
                <c:pt idx="61">
                  <c:v>0.75</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0.8899999856948853</c:v>
                </c:pt>
                <c:pt idx="85">
                  <c:v>0.8899999856948853</c:v>
                </c:pt>
                <c:pt idx="86">
                  <c:v>0.8899999856948853</c:v>
                </c:pt>
                <c:pt idx="87">
                  <c:v>0.6700000166893005</c:v>
                </c:pt>
                <c:pt idx="88">
                  <c:v>0.8700000047683716</c:v>
                </c:pt>
                <c:pt idx="89">
                  <c:v>0.8899999856948853</c:v>
                </c:pt>
                <c:pt idx="90">
                  <c:v>0.8899999856948853</c:v>
                </c:pt>
                <c:pt idx="91">
                  <c:v>0.8799999952316284</c:v>
                </c:pt>
                <c:pt idx="92">
                  <c:v>0.8899999856948853</c:v>
                </c:pt>
                <c:pt idx="93">
                  <c:v>0.7799999713897705</c:v>
                </c:pt>
                <c:pt idx="94">
                  <c:v>0.800000011920929</c:v>
                </c:pt>
                <c:pt idx="95">
                  <c:v>0.6899999976158142</c:v>
                </c:pt>
                <c:pt idx="96">
                  <c:v>0.6899999976158142</c:v>
                </c:pt>
                <c:pt idx="97">
                  <c:v>0.6899999976158142</c:v>
                </c:pt>
                <c:pt idx="98">
                  <c:v>0.6899999976158142</c:v>
                </c:pt>
                <c:pt idx="99">
                  <c:v>0.7900000214576721</c:v>
                </c:pt>
                <c:pt idx="100">
                  <c:v>0.6700000166893005</c:v>
                </c:pt>
                <c:pt idx="101">
                  <c:v>0.7799999713897705</c:v>
                </c:pt>
                <c:pt idx="102">
                  <c:v>0.7799999713897705</c:v>
                </c:pt>
                <c:pt idx="103">
                  <c:v>0.7900000214576721</c:v>
                </c:pt>
                <c:pt idx="104">
                  <c:v>0.550000011920929</c:v>
                </c:pt>
                <c:pt idx="105">
                  <c:v>0.550000011920929</c:v>
                </c:pt>
                <c:pt idx="106">
                  <c:v>0.550000011920929</c:v>
                </c:pt>
                <c:pt idx="107">
                  <c:v>0.550000011920929</c:v>
                </c:pt>
                <c:pt idx="108">
                  <c:v>0.550000011920929</c:v>
                </c:pt>
                <c:pt idx="109">
                  <c:v>0.550000011920929</c:v>
                </c:pt>
                <c:pt idx="110">
                  <c:v>0.550000011920929</c:v>
                </c:pt>
                <c:pt idx="111">
                  <c:v>0.550000011920929</c:v>
                </c:pt>
                <c:pt idx="112">
                  <c:v>0.550000011920929</c:v>
                </c:pt>
                <c:pt idx="113">
                  <c:v>0.550000011920929</c:v>
                </c:pt>
                <c:pt idx="114">
                  <c:v>0.550000011920929</c:v>
                </c:pt>
                <c:pt idx="115">
                  <c:v>0.550000011920929</c:v>
                </c:pt>
                <c:pt idx="116">
                  <c:v>0.550000011920929</c:v>
                </c:pt>
                <c:pt idx="117">
                  <c:v>0.550000011920929</c:v>
                </c:pt>
                <c:pt idx="118">
                  <c:v>0.550000011920929</c:v>
                </c:pt>
                <c:pt idx="119">
                  <c:v>0.550000011920929</c:v>
                </c:pt>
                <c:pt idx="120">
                  <c:v>0.550000011920929</c:v>
                </c:pt>
                <c:pt idx="121">
                  <c:v>0.550000011920929</c:v>
                </c:pt>
                <c:pt idx="122">
                  <c:v>0.6499999761581421</c:v>
                </c:pt>
                <c:pt idx="123">
                  <c:v>0.6499999761581421</c:v>
                </c:pt>
                <c:pt idx="124">
                  <c:v>0.6499999761581421</c:v>
                </c:pt>
                <c:pt idx="125">
                  <c:v>0.6499999761581421</c:v>
                </c:pt>
                <c:pt idx="126">
                  <c:v>0.6499999761581421</c:v>
                </c:pt>
                <c:pt idx="127">
                  <c:v>0.6499999761581421</c:v>
                </c:pt>
                <c:pt idx="128">
                  <c:v>0.6600000262260437</c:v>
                </c:pt>
                <c:pt idx="129">
                  <c:v>0.6800000071525574</c:v>
                </c:pt>
                <c:pt idx="130">
                  <c:v>0.6700000166893005</c:v>
                </c:pt>
                <c:pt idx="131">
                  <c:v>0.6700000166893005</c:v>
                </c:pt>
                <c:pt idx="132">
                  <c:v>0.6700000166893005</c:v>
                </c:pt>
                <c:pt idx="133">
                  <c:v>0.6700000166893005</c:v>
                </c:pt>
                <c:pt idx="134">
                  <c:v>0.6700000166893005</c:v>
                </c:pt>
                <c:pt idx="135">
                  <c:v>0.6700000166893005</c:v>
                </c:pt>
                <c:pt idx="136">
                  <c:v>0.6700000166893005</c:v>
                </c:pt>
                <c:pt idx="137">
                  <c:v>0.6700000166893005</c:v>
                </c:pt>
                <c:pt idx="138">
                  <c:v>0.6700000166893005</c:v>
                </c:pt>
                <c:pt idx="139">
                  <c:v>0.6700000166893005</c:v>
                </c:pt>
                <c:pt idx="140">
                  <c:v>0.6700000166893005</c:v>
                </c:pt>
                <c:pt idx="141">
                  <c:v>0.6700000166893005</c:v>
                </c:pt>
                <c:pt idx="142">
                  <c:v>0.6700000166893005</c:v>
                </c:pt>
                <c:pt idx="143">
                  <c:v>0.6700000166893005</c:v>
                </c:pt>
                <c:pt idx="144">
                  <c:v>0.6700000166893005</c:v>
                </c:pt>
                <c:pt idx="145">
                  <c:v>0.6700000166893005</c:v>
                </c:pt>
                <c:pt idx="146">
                  <c:v>0.6700000166893005</c:v>
                </c:pt>
                <c:pt idx="147">
                  <c:v>0.6700000166893005</c:v>
                </c:pt>
                <c:pt idx="148">
                  <c:v>0.6700000166893005</c:v>
                </c:pt>
                <c:pt idx="149">
                  <c:v>0.6700000166893005</c:v>
                </c:pt>
                <c:pt idx="150">
                  <c:v>0.6700000166893005</c:v>
                </c:pt>
                <c:pt idx="151">
                  <c:v>0.6899999976158142</c:v>
                </c:pt>
                <c:pt idx="152">
                  <c:v>0.6899999976158142</c:v>
                </c:pt>
                <c:pt idx="153">
                  <c:v>0.6899999976158142</c:v>
                </c:pt>
                <c:pt idx="154">
                  <c:v>0.6899999976158142</c:v>
                </c:pt>
                <c:pt idx="155">
                  <c:v>0.6899999976158142</c:v>
                </c:pt>
              </c:numCache>
            </c:numRef>
          </c:xVal>
          <c:yVal>
            <c:numRef>
              <c:f>'ConsFood-weekly'!$P$2:$P$157</c:f>
              <c:numCache>
                <c:ptCount val="156"/>
                <c:pt idx="0">
                  <c:v>3740</c:v>
                </c:pt>
                <c:pt idx="1">
                  <c:v>3126</c:v>
                </c:pt>
                <c:pt idx="2">
                  <c:v>9820</c:v>
                </c:pt>
                <c:pt idx="3">
                  <c:v>6727</c:v>
                </c:pt>
                <c:pt idx="4">
                  <c:v>2489</c:v>
                </c:pt>
                <c:pt idx="5">
                  <c:v>3240</c:v>
                </c:pt>
                <c:pt idx="6">
                  <c:v>2431</c:v>
                </c:pt>
                <c:pt idx="7">
                  <c:v>10206</c:v>
                </c:pt>
                <c:pt idx="8">
                  <c:v>7083</c:v>
                </c:pt>
                <c:pt idx="9">
                  <c:v>5817</c:v>
                </c:pt>
                <c:pt idx="10">
                  <c:v>2382</c:v>
                </c:pt>
                <c:pt idx="11">
                  <c:v>3287</c:v>
                </c:pt>
                <c:pt idx="12">
                  <c:v>4085</c:v>
                </c:pt>
                <c:pt idx="13">
                  <c:v>3955</c:v>
                </c:pt>
                <c:pt idx="14">
                  <c:v>4457</c:v>
                </c:pt>
                <c:pt idx="15">
                  <c:v>4193</c:v>
                </c:pt>
                <c:pt idx="16">
                  <c:v>9185</c:v>
                </c:pt>
                <c:pt idx="17">
                  <c:v>8415</c:v>
                </c:pt>
                <c:pt idx="18">
                  <c:v>7959</c:v>
                </c:pt>
                <c:pt idx="19">
                  <c:v>3282</c:v>
                </c:pt>
                <c:pt idx="20">
                  <c:v>3390</c:v>
                </c:pt>
                <c:pt idx="21">
                  <c:v>3428</c:v>
                </c:pt>
                <c:pt idx="22">
                  <c:v>4121</c:v>
                </c:pt>
                <c:pt idx="23">
                  <c:v>3486</c:v>
                </c:pt>
                <c:pt idx="24">
                  <c:v>4119</c:v>
                </c:pt>
                <c:pt idx="25">
                  <c:v>3607</c:v>
                </c:pt>
                <c:pt idx="26">
                  <c:v>5107</c:v>
                </c:pt>
                <c:pt idx="27">
                  <c:v>9294</c:v>
                </c:pt>
                <c:pt idx="28">
                  <c:v>7919</c:v>
                </c:pt>
                <c:pt idx="29">
                  <c:v>2654</c:v>
                </c:pt>
                <c:pt idx="30">
                  <c:v>3952</c:v>
                </c:pt>
                <c:pt idx="31">
                  <c:v>6069</c:v>
                </c:pt>
                <c:pt idx="32">
                  <c:v>12298</c:v>
                </c:pt>
                <c:pt idx="33">
                  <c:v>7046</c:v>
                </c:pt>
                <c:pt idx="34">
                  <c:v>2988</c:v>
                </c:pt>
                <c:pt idx="35">
                  <c:v>5633</c:v>
                </c:pt>
                <c:pt idx="36">
                  <c:v>6805</c:v>
                </c:pt>
                <c:pt idx="37">
                  <c:v>6034</c:v>
                </c:pt>
                <c:pt idx="38">
                  <c:v>3403</c:v>
                </c:pt>
                <c:pt idx="39">
                  <c:v>19288</c:v>
                </c:pt>
                <c:pt idx="40">
                  <c:v>10834</c:v>
                </c:pt>
                <c:pt idx="41">
                  <c:v>2242</c:v>
                </c:pt>
                <c:pt idx="42">
                  <c:v>2183</c:v>
                </c:pt>
                <c:pt idx="43">
                  <c:v>2419</c:v>
                </c:pt>
                <c:pt idx="44">
                  <c:v>3583</c:v>
                </c:pt>
                <c:pt idx="45">
                  <c:v>4044</c:v>
                </c:pt>
                <c:pt idx="46">
                  <c:v>4528</c:v>
                </c:pt>
                <c:pt idx="47">
                  <c:v>5017</c:v>
                </c:pt>
                <c:pt idx="48">
                  <c:v>9410</c:v>
                </c:pt>
                <c:pt idx="49">
                  <c:v>9045</c:v>
                </c:pt>
                <c:pt idx="50">
                  <c:v>2794</c:v>
                </c:pt>
                <c:pt idx="51">
                  <c:v>3362</c:v>
                </c:pt>
                <c:pt idx="52">
                  <c:v>1449</c:v>
                </c:pt>
                <c:pt idx="53">
                  <c:v>2640</c:v>
                </c:pt>
                <c:pt idx="54">
                  <c:v>2420</c:v>
                </c:pt>
                <c:pt idx="55">
                  <c:v>1184</c:v>
                </c:pt>
                <c:pt idx="56">
                  <c:v>1560</c:v>
                </c:pt>
                <c:pt idx="57">
                  <c:v>1836</c:v>
                </c:pt>
                <c:pt idx="58">
                  <c:v>2559</c:v>
                </c:pt>
                <c:pt idx="59">
                  <c:v>2532</c:v>
                </c:pt>
                <c:pt idx="60">
                  <c:v>2957</c:v>
                </c:pt>
                <c:pt idx="61">
                  <c:v>2895</c:v>
                </c:pt>
                <c:pt idx="62">
                  <c:v>2847</c:v>
                </c:pt>
                <c:pt idx="63">
                  <c:v>1976</c:v>
                </c:pt>
                <c:pt idx="64">
                  <c:v>3069</c:v>
                </c:pt>
                <c:pt idx="65">
                  <c:v>2846</c:v>
                </c:pt>
                <c:pt idx="66">
                  <c:v>3054</c:v>
                </c:pt>
                <c:pt idx="67">
                  <c:v>3145</c:v>
                </c:pt>
                <c:pt idx="68">
                  <c:v>1933</c:v>
                </c:pt>
                <c:pt idx="69">
                  <c:v>2977</c:v>
                </c:pt>
                <c:pt idx="70">
                  <c:v>1823</c:v>
                </c:pt>
                <c:pt idx="71">
                  <c:v>3033</c:v>
                </c:pt>
                <c:pt idx="72">
                  <c:v>3330</c:v>
                </c:pt>
                <c:pt idx="73">
                  <c:v>3613</c:v>
                </c:pt>
                <c:pt idx="74">
                  <c:v>2571</c:v>
                </c:pt>
                <c:pt idx="75">
                  <c:v>2394</c:v>
                </c:pt>
                <c:pt idx="76">
                  <c:v>2653</c:v>
                </c:pt>
                <c:pt idx="77">
                  <c:v>1946</c:v>
                </c:pt>
                <c:pt idx="78">
                  <c:v>1925</c:v>
                </c:pt>
                <c:pt idx="79">
                  <c:v>2420</c:v>
                </c:pt>
                <c:pt idx="80">
                  <c:v>1969</c:v>
                </c:pt>
                <c:pt idx="81">
                  <c:v>1125</c:v>
                </c:pt>
                <c:pt idx="82">
                  <c:v>1385</c:v>
                </c:pt>
                <c:pt idx="83">
                  <c:v>1613</c:v>
                </c:pt>
                <c:pt idx="84">
                  <c:v>1510</c:v>
                </c:pt>
                <c:pt idx="85">
                  <c:v>2693</c:v>
                </c:pt>
                <c:pt idx="86">
                  <c:v>1270</c:v>
                </c:pt>
                <c:pt idx="87">
                  <c:v>11153</c:v>
                </c:pt>
                <c:pt idx="88">
                  <c:v>997</c:v>
                </c:pt>
                <c:pt idx="89">
                  <c:v>709</c:v>
                </c:pt>
                <c:pt idx="90">
                  <c:v>814</c:v>
                </c:pt>
                <c:pt idx="91">
                  <c:v>700</c:v>
                </c:pt>
                <c:pt idx="92">
                  <c:v>771</c:v>
                </c:pt>
                <c:pt idx="93">
                  <c:v>883</c:v>
                </c:pt>
                <c:pt idx="94">
                  <c:v>1082</c:v>
                </c:pt>
                <c:pt idx="95">
                  <c:v>6140</c:v>
                </c:pt>
                <c:pt idx="96">
                  <c:v>3556</c:v>
                </c:pt>
                <c:pt idx="97">
                  <c:v>4063</c:v>
                </c:pt>
                <c:pt idx="98">
                  <c:v>3145</c:v>
                </c:pt>
                <c:pt idx="99">
                  <c:v>1067</c:v>
                </c:pt>
                <c:pt idx="100">
                  <c:v>8494</c:v>
                </c:pt>
                <c:pt idx="101">
                  <c:v>1469</c:v>
                </c:pt>
                <c:pt idx="102">
                  <c:v>1377</c:v>
                </c:pt>
                <c:pt idx="103">
                  <c:v>1527</c:v>
                </c:pt>
                <c:pt idx="104">
                  <c:v>753</c:v>
                </c:pt>
                <c:pt idx="105">
                  <c:v>481</c:v>
                </c:pt>
                <c:pt idx="106">
                  <c:v>713</c:v>
                </c:pt>
                <c:pt idx="107">
                  <c:v>557</c:v>
                </c:pt>
                <c:pt idx="108">
                  <c:v>649</c:v>
                </c:pt>
                <c:pt idx="109">
                  <c:v>690</c:v>
                </c:pt>
                <c:pt idx="110">
                  <c:v>637</c:v>
                </c:pt>
                <c:pt idx="111">
                  <c:v>750</c:v>
                </c:pt>
                <c:pt idx="112">
                  <c:v>680</c:v>
                </c:pt>
                <c:pt idx="113">
                  <c:v>722</c:v>
                </c:pt>
                <c:pt idx="114">
                  <c:v>735</c:v>
                </c:pt>
                <c:pt idx="115">
                  <c:v>747</c:v>
                </c:pt>
                <c:pt idx="116">
                  <c:v>591</c:v>
                </c:pt>
                <c:pt idx="117">
                  <c:v>479</c:v>
                </c:pt>
                <c:pt idx="118">
                  <c:v>677</c:v>
                </c:pt>
                <c:pt idx="119">
                  <c:v>755</c:v>
                </c:pt>
                <c:pt idx="120">
                  <c:v>394</c:v>
                </c:pt>
                <c:pt idx="121">
                  <c:v>440</c:v>
                </c:pt>
                <c:pt idx="122">
                  <c:v>649</c:v>
                </c:pt>
                <c:pt idx="123">
                  <c:v>542</c:v>
                </c:pt>
                <c:pt idx="124">
                  <c:v>586</c:v>
                </c:pt>
                <c:pt idx="125">
                  <c:v>534</c:v>
                </c:pt>
                <c:pt idx="126">
                  <c:v>599</c:v>
                </c:pt>
                <c:pt idx="127">
                  <c:v>639</c:v>
                </c:pt>
                <c:pt idx="128">
                  <c:v>559</c:v>
                </c:pt>
                <c:pt idx="129">
                  <c:v>474</c:v>
                </c:pt>
                <c:pt idx="130">
                  <c:v>706</c:v>
                </c:pt>
                <c:pt idx="131">
                  <c:v>551</c:v>
                </c:pt>
                <c:pt idx="132">
                  <c:v>597</c:v>
                </c:pt>
                <c:pt idx="133">
                  <c:v>207</c:v>
                </c:pt>
                <c:pt idx="134">
                  <c:v>311</c:v>
                </c:pt>
                <c:pt idx="135">
                  <c:v>601</c:v>
                </c:pt>
                <c:pt idx="136">
                  <c:v>610</c:v>
                </c:pt>
                <c:pt idx="137">
                  <c:v>670</c:v>
                </c:pt>
                <c:pt idx="138">
                  <c:v>641</c:v>
                </c:pt>
                <c:pt idx="139">
                  <c:v>672</c:v>
                </c:pt>
                <c:pt idx="140">
                  <c:v>545</c:v>
                </c:pt>
                <c:pt idx="141">
                  <c:v>324</c:v>
                </c:pt>
                <c:pt idx="142">
                  <c:v>385</c:v>
                </c:pt>
                <c:pt idx="143">
                  <c:v>387</c:v>
                </c:pt>
                <c:pt idx="144">
                  <c:v>403</c:v>
                </c:pt>
                <c:pt idx="145">
                  <c:v>352</c:v>
                </c:pt>
                <c:pt idx="146">
                  <c:v>379</c:v>
                </c:pt>
                <c:pt idx="147">
                  <c:v>319</c:v>
                </c:pt>
                <c:pt idx="148">
                  <c:v>472</c:v>
                </c:pt>
                <c:pt idx="149">
                  <c:v>536</c:v>
                </c:pt>
                <c:pt idx="150">
                  <c:v>515</c:v>
                </c:pt>
                <c:pt idx="151">
                  <c:v>550</c:v>
                </c:pt>
                <c:pt idx="152">
                  <c:v>558</c:v>
                </c:pt>
                <c:pt idx="153">
                  <c:v>518</c:v>
                </c:pt>
                <c:pt idx="154">
                  <c:v>510</c:v>
                </c:pt>
                <c:pt idx="155">
                  <c:v>204</c:v>
                </c:pt>
              </c:numCache>
            </c:numRef>
          </c:yVal>
          <c:smooth val="0"/>
        </c:ser>
        <c:axId val="65171175"/>
        <c:axId val="49669664"/>
      </c:scatterChart>
      <c:valAx>
        <c:axId val="65171175"/>
        <c:scaling>
          <c:orientation val="minMax"/>
        </c:scaling>
        <c:axPos val="b"/>
        <c:title>
          <c:tx>
            <c:rich>
              <a:bodyPr vert="horz" rot="0" anchor="ctr"/>
              <a:lstStyle/>
              <a:p>
                <a:pPr algn="ctr">
                  <a:defRPr/>
                </a:pPr>
                <a:r>
                  <a:rPr lang="en-US" cap="none" sz="925" b="1" i="0" u="none" baseline="0">
                    <a:latin typeface="Arial"/>
                    <a:ea typeface="Arial"/>
                    <a:cs typeface="Arial"/>
                  </a:rPr>
                  <a:t>apriceb4</a:t>
                </a:r>
              </a:p>
            </c:rich>
          </c:tx>
          <c:layout/>
          <c:overlay val="0"/>
          <c:spPr>
            <a:noFill/>
            <a:ln>
              <a:noFill/>
            </a:ln>
          </c:spPr>
        </c:title>
        <c:delete val="0"/>
        <c:numFmt formatCode="General" sourceLinked="1"/>
        <c:majorTickMark val="out"/>
        <c:minorTickMark val="none"/>
        <c:tickLblPos val="nextTo"/>
        <c:crossAx val="49669664"/>
        <c:crosses val="autoZero"/>
        <c:crossBetween val="midCat"/>
        <c:dispUnits/>
      </c:valAx>
      <c:valAx>
        <c:axId val="49669664"/>
        <c:scaling>
          <c:orientation val="minMax"/>
        </c:scaling>
        <c:axPos val="l"/>
        <c:title>
          <c:tx>
            <c:rich>
              <a:bodyPr vert="horz" rot="-5400000" anchor="ctr"/>
              <a:lstStyle/>
              <a:p>
                <a:pPr algn="ctr">
                  <a:defRPr/>
                </a:pPr>
                <a:r>
                  <a:rPr lang="en-US" cap="none" sz="925" b="1" i="0" u="none" baseline="0">
                    <a:latin typeface="Arial"/>
                    <a:ea typeface="Arial"/>
                    <a:cs typeface="Arial"/>
                  </a:rPr>
                  <a:t>saleb4</a:t>
                </a:r>
              </a:p>
            </c:rich>
          </c:tx>
          <c:layout/>
          <c:overlay val="0"/>
          <c:spPr>
            <a:noFill/>
            <a:ln>
              <a:noFill/>
            </a:ln>
          </c:spPr>
        </c:title>
        <c:delete val="0"/>
        <c:numFmt formatCode="#,##0" sourceLinked="0"/>
        <c:majorTickMark val="out"/>
        <c:minorTickMark val="none"/>
        <c:tickLblPos val="nextTo"/>
        <c:crossAx val="65171175"/>
        <c:crosses val="autoZero"/>
        <c:crossBetween val="midCat"/>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apriceb5 vs. saleb5</a:t>
            </a:r>
          </a:p>
        </c:rich>
      </c:tx>
      <c:layout/>
      <c:spPr>
        <a:noFill/>
        <a:ln>
          <a:noFill/>
        </a:ln>
      </c:spPr>
    </c:title>
    <c:plotArea>
      <c:layout/>
      <c:scatterChart>
        <c:scatterStyle val="lineMarker"/>
        <c:varyColors val="0"/>
        <c:ser>
          <c:idx val="0"/>
          <c:order val="0"/>
          <c:tx>
            <c:v>apriceb5 vs. saleb5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'ConsFood-weekly'!$U$2:$U$157</c:f>
              <c:numCache>
                <c:ptCount val="156"/>
                <c:pt idx="0">
                  <c:v>0.5899999737739563</c:v>
                </c:pt>
                <c:pt idx="1">
                  <c:v>0.5899999737739563</c:v>
                </c:pt>
                <c:pt idx="2">
                  <c:v>0.5899999737739563</c:v>
                </c:pt>
                <c:pt idx="3">
                  <c:v>0.5899999737739563</c:v>
                </c:pt>
                <c:pt idx="4">
                  <c:v>0.5899999737739563</c:v>
                </c:pt>
                <c:pt idx="5">
                  <c:v>0.5899999737739563</c:v>
                </c:pt>
                <c:pt idx="6">
                  <c:v>0.5899999737739563</c:v>
                </c:pt>
                <c:pt idx="7">
                  <c:v>0.5899999737739563</c:v>
                </c:pt>
                <c:pt idx="8">
                  <c:v>0.5899999737739563</c:v>
                </c:pt>
                <c:pt idx="9">
                  <c:v>0.5899999737739563</c:v>
                </c:pt>
                <c:pt idx="10">
                  <c:v>0.5899999737739563</c:v>
                </c:pt>
                <c:pt idx="11">
                  <c:v>0.5899999737739563</c:v>
                </c:pt>
                <c:pt idx="12">
                  <c:v>0.5899999737739563</c:v>
                </c:pt>
                <c:pt idx="13">
                  <c:v>0.5899999737739563</c:v>
                </c:pt>
                <c:pt idx="14">
                  <c:v>0.5899999737739563</c:v>
                </c:pt>
                <c:pt idx="15">
                  <c:v>0.5899999737739563</c:v>
                </c:pt>
                <c:pt idx="16">
                  <c:v>0.5899999737739563</c:v>
                </c:pt>
                <c:pt idx="17">
                  <c:v>0.5899999737739563</c:v>
                </c:pt>
                <c:pt idx="18">
                  <c:v>0.5899999737739563</c:v>
                </c:pt>
                <c:pt idx="19">
                  <c:v>0.5899999737739563</c:v>
                </c:pt>
                <c:pt idx="20">
                  <c:v>0.5899999737739563</c:v>
                </c:pt>
                <c:pt idx="21">
                  <c:v>0.5899999737739563</c:v>
                </c:pt>
                <c:pt idx="22">
                  <c:v>0.5899999737739563</c:v>
                </c:pt>
                <c:pt idx="23">
                  <c:v>0.5899999737739563</c:v>
                </c:pt>
                <c:pt idx="24">
                  <c:v>0.5899999737739563</c:v>
                </c:pt>
                <c:pt idx="25">
                  <c:v>0.5899999737739563</c:v>
                </c:pt>
                <c:pt idx="26">
                  <c:v>0.5899999737739563</c:v>
                </c:pt>
                <c:pt idx="27">
                  <c:v>0.5899999737739563</c:v>
                </c:pt>
                <c:pt idx="28">
                  <c:v>0.5899999737739563</c:v>
                </c:pt>
                <c:pt idx="29">
                  <c:v>0.5899999737739563</c:v>
                </c:pt>
                <c:pt idx="30">
                  <c:v>0.5899999737739563</c:v>
                </c:pt>
                <c:pt idx="31">
                  <c:v>0.5899999737739563</c:v>
                </c:pt>
                <c:pt idx="32">
                  <c:v>0.5899999737739563</c:v>
                </c:pt>
                <c:pt idx="33">
                  <c:v>0.5799999833106995</c:v>
                </c:pt>
                <c:pt idx="34">
                  <c:v>0.5799999833106995</c:v>
                </c:pt>
                <c:pt idx="35">
                  <c:v>0.5799999833106995</c:v>
                </c:pt>
                <c:pt idx="36">
                  <c:v>0.5799999833106995</c:v>
                </c:pt>
                <c:pt idx="37">
                  <c:v>0.5799999833106995</c:v>
                </c:pt>
                <c:pt idx="38">
                  <c:v>0.5799999833106995</c:v>
                </c:pt>
                <c:pt idx="39">
                  <c:v>0.5799999833106995</c:v>
                </c:pt>
                <c:pt idx="40">
                  <c:v>0.5799999833106995</c:v>
                </c:pt>
                <c:pt idx="41">
                  <c:v>0.5799999833106995</c:v>
                </c:pt>
                <c:pt idx="42">
                  <c:v>0.5799999833106995</c:v>
                </c:pt>
                <c:pt idx="43">
                  <c:v>0.5799999833106995</c:v>
                </c:pt>
                <c:pt idx="44">
                  <c:v>0.5799999833106995</c:v>
                </c:pt>
                <c:pt idx="45">
                  <c:v>0.5799999833106995</c:v>
                </c:pt>
                <c:pt idx="46">
                  <c:v>0.5799999833106995</c:v>
                </c:pt>
                <c:pt idx="47">
                  <c:v>0.5799999833106995</c:v>
                </c:pt>
                <c:pt idx="48">
                  <c:v>0.5799999833106995</c:v>
                </c:pt>
                <c:pt idx="49">
                  <c:v>0.5799999833106995</c:v>
                </c:pt>
                <c:pt idx="50">
                  <c:v>0.5799999833106995</c:v>
                </c:pt>
                <c:pt idx="51">
                  <c:v>0.5799999833106995</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Cache>
            </c:numRef>
          </c:xVal>
          <c:yVal>
            <c:numRef>
              <c:f>'ConsFood-weekly'!$T$2:$T$157</c:f>
              <c:numCache>
                <c:ptCount val="156"/>
                <c:pt idx="0">
                  <c:v>2687</c:v>
                </c:pt>
                <c:pt idx="1">
                  <c:v>2786</c:v>
                </c:pt>
                <c:pt idx="2">
                  <c:v>2663</c:v>
                </c:pt>
                <c:pt idx="3">
                  <c:v>2484</c:v>
                </c:pt>
                <c:pt idx="4">
                  <c:v>2519</c:v>
                </c:pt>
                <c:pt idx="5">
                  <c:v>2929</c:v>
                </c:pt>
                <c:pt idx="6">
                  <c:v>3423</c:v>
                </c:pt>
                <c:pt idx="7">
                  <c:v>2852</c:v>
                </c:pt>
                <c:pt idx="8">
                  <c:v>2666</c:v>
                </c:pt>
                <c:pt idx="9">
                  <c:v>2686</c:v>
                </c:pt>
                <c:pt idx="10">
                  <c:v>2619</c:v>
                </c:pt>
                <c:pt idx="11">
                  <c:v>2641</c:v>
                </c:pt>
                <c:pt idx="12">
                  <c:v>2859</c:v>
                </c:pt>
                <c:pt idx="13">
                  <c:v>2948</c:v>
                </c:pt>
                <c:pt idx="14">
                  <c:v>2628</c:v>
                </c:pt>
                <c:pt idx="15">
                  <c:v>2772</c:v>
                </c:pt>
                <c:pt idx="16">
                  <c:v>2825</c:v>
                </c:pt>
                <c:pt idx="17">
                  <c:v>2972</c:v>
                </c:pt>
                <c:pt idx="18">
                  <c:v>2792</c:v>
                </c:pt>
                <c:pt idx="19">
                  <c:v>2722</c:v>
                </c:pt>
                <c:pt idx="20">
                  <c:v>2666</c:v>
                </c:pt>
                <c:pt idx="21">
                  <c:v>2853</c:v>
                </c:pt>
                <c:pt idx="22">
                  <c:v>3007</c:v>
                </c:pt>
                <c:pt idx="23">
                  <c:v>2844</c:v>
                </c:pt>
                <c:pt idx="24">
                  <c:v>2893</c:v>
                </c:pt>
                <c:pt idx="25">
                  <c:v>2178</c:v>
                </c:pt>
                <c:pt idx="26">
                  <c:v>3484</c:v>
                </c:pt>
                <c:pt idx="27">
                  <c:v>2709</c:v>
                </c:pt>
                <c:pt idx="28">
                  <c:v>2713</c:v>
                </c:pt>
                <c:pt idx="29">
                  <c:v>1974</c:v>
                </c:pt>
                <c:pt idx="30">
                  <c:v>2828</c:v>
                </c:pt>
                <c:pt idx="31">
                  <c:v>2995</c:v>
                </c:pt>
                <c:pt idx="32">
                  <c:v>2894</c:v>
                </c:pt>
                <c:pt idx="33">
                  <c:v>3024</c:v>
                </c:pt>
                <c:pt idx="34">
                  <c:v>3140</c:v>
                </c:pt>
                <c:pt idx="35">
                  <c:v>3524</c:v>
                </c:pt>
                <c:pt idx="36">
                  <c:v>2839</c:v>
                </c:pt>
                <c:pt idx="37">
                  <c:v>3015</c:v>
                </c:pt>
                <c:pt idx="38">
                  <c:v>2793</c:v>
                </c:pt>
                <c:pt idx="39">
                  <c:v>2663</c:v>
                </c:pt>
                <c:pt idx="40">
                  <c:v>2638</c:v>
                </c:pt>
                <c:pt idx="41">
                  <c:v>2653</c:v>
                </c:pt>
                <c:pt idx="42">
                  <c:v>2553</c:v>
                </c:pt>
                <c:pt idx="43">
                  <c:v>2552</c:v>
                </c:pt>
                <c:pt idx="44">
                  <c:v>3010</c:v>
                </c:pt>
                <c:pt idx="45">
                  <c:v>2879</c:v>
                </c:pt>
                <c:pt idx="46">
                  <c:v>2939</c:v>
                </c:pt>
                <c:pt idx="47">
                  <c:v>2548</c:v>
                </c:pt>
                <c:pt idx="48">
                  <c:v>2504</c:v>
                </c:pt>
                <c:pt idx="49">
                  <c:v>2804</c:v>
                </c:pt>
                <c:pt idx="50">
                  <c:v>2888</c:v>
                </c:pt>
                <c:pt idx="51">
                  <c:v>2726</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Cache>
            </c:numRef>
          </c:yVal>
          <c:smooth val="0"/>
        </c:ser>
        <c:axId val="44373793"/>
        <c:axId val="63819818"/>
      </c:scatterChart>
      <c:valAx>
        <c:axId val="44373793"/>
        <c:scaling>
          <c:orientation val="minMax"/>
        </c:scaling>
        <c:axPos val="b"/>
        <c:title>
          <c:tx>
            <c:rich>
              <a:bodyPr vert="horz" rot="0" anchor="ctr"/>
              <a:lstStyle/>
              <a:p>
                <a:pPr algn="ctr">
                  <a:defRPr/>
                </a:pPr>
                <a:r>
                  <a:rPr lang="en-US" cap="none" sz="925" b="1" i="0" u="none" baseline="0">
                    <a:latin typeface="Arial"/>
                    <a:ea typeface="Arial"/>
                    <a:cs typeface="Arial"/>
                  </a:rPr>
                  <a:t>apriceb5</a:t>
                </a:r>
              </a:p>
            </c:rich>
          </c:tx>
          <c:layout/>
          <c:overlay val="0"/>
          <c:spPr>
            <a:noFill/>
            <a:ln>
              <a:noFill/>
            </a:ln>
          </c:spPr>
        </c:title>
        <c:delete val="0"/>
        <c:numFmt formatCode="General" sourceLinked="1"/>
        <c:majorTickMark val="out"/>
        <c:minorTickMark val="none"/>
        <c:tickLblPos val="nextTo"/>
        <c:crossAx val="63819818"/>
        <c:crosses val="autoZero"/>
        <c:crossBetween val="midCat"/>
        <c:dispUnits/>
      </c:valAx>
      <c:valAx>
        <c:axId val="63819818"/>
        <c:scaling>
          <c:orientation val="minMax"/>
        </c:scaling>
        <c:axPos val="l"/>
        <c:title>
          <c:tx>
            <c:rich>
              <a:bodyPr vert="horz" rot="-5400000" anchor="ctr"/>
              <a:lstStyle/>
              <a:p>
                <a:pPr algn="ctr">
                  <a:defRPr/>
                </a:pPr>
                <a:r>
                  <a:rPr lang="en-US" cap="none" sz="925" b="1" i="0" u="none" baseline="0">
                    <a:latin typeface="Arial"/>
                    <a:ea typeface="Arial"/>
                    <a:cs typeface="Arial"/>
                  </a:rPr>
                  <a:t>saleb5</a:t>
                </a:r>
              </a:p>
            </c:rich>
          </c:tx>
          <c:layout/>
          <c:overlay val="0"/>
          <c:spPr>
            <a:noFill/>
            <a:ln>
              <a:noFill/>
            </a:ln>
          </c:spPr>
        </c:title>
        <c:delete val="0"/>
        <c:numFmt formatCode="#,##0" sourceLinked="0"/>
        <c:majorTickMark val="out"/>
        <c:minorTickMark val="none"/>
        <c:tickLblPos val="nextTo"/>
        <c:crossAx val="44373793"/>
        <c:crosses val="autoZero"/>
        <c:crossBetween val="midCat"/>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apric2-5 vs. saleb1</a:t>
            </a:r>
          </a:p>
        </c:rich>
      </c:tx>
      <c:layout/>
      <c:spPr>
        <a:noFill/>
        <a:ln>
          <a:noFill/>
        </a:ln>
      </c:spPr>
    </c:title>
    <c:plotArea>
      <c:layout/>
      <c:scatterChart>
        <c:scatterStyle val="lineMarker"/>
        <c:varyColors val="0"/>
        <c:ser>
          <c:idx val="0"/>
          <c:order val="0"/>
          <c:tx>
            <c:v>apriceb4 vs. saleb4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'ConsFood-weekly'!$AA$2:$AA$157</c:f>
              <c:numCache>
                <c:ptCount val="156"/>
                <c:pt idx="0">
                  <c:v>0.7431072397819821</c:v>
                </c:pt>
                <c:pt idx="1">
                  <c:v>0.6448119994767012</c:v>
                </c:pt>
                <c:pt idx="2">
                  <c:v>0.6503232225222031</c:v>
                </c:pt>
                <c:pt idx="3">
                  <c:v>0.6414386754446176</c:v>
                </c:pt>
                <c:pt idx="4">
                  <c:v>0.6562053218559979</c:v>
                </c:pt>
                <c:pt idx="5">
                  <c:v>0.6433356945442346</c:v>
                </c:pt>
                <c:pt idx="6">
                  <c:v>0.6496601088174546</c:v>
                </c:pt>
                <c:pt idx="7">
                  <c:v>0.647635574431921</c:v>
                </c:pt>
                <c:pt idx="8">
                  <c:v>0.6175538665909103</c:v>
                </c:pt>
                <c:pt idx="9">
                  <c:v>0.6571936886698895</c:v>
                </c:pt>
                <c:pt idx="10">
                  <c:v>0.7158512660337366</c:v>
                </c:pt>
                <c:pt idx="11">
                  <c:v>0.745664239002931</c:v>
                </c:pt>
                <c:pt idx="12">
                  <c:v>0.745945489360421</c:v>
                </c:pt>
                <c:pt idx="13">
                  <c:v>0.7434826624540172</c:v>
                </c:pt>
                <c:pt idx="14">
                  <c:v>0.746837765583044</c:v>
                </c:pt>
                <c:pt idx="15">
                  <c:v>0.7248199376662476</c:v>
                </c:pt>
                <c:pt idx="16">
                  <c:v>0.6921841534430627</c:v>
                </c:pt>
                <c:pt idx="17">
                  <c:v>0.7082530582081751</c:v>
                </c:pt>
                <c:pt idx="18">
                  <c:v>0.7074081572659416</c:v>
                </c:pt>
                <c:pt idx="19">
                  <c:v>0.7506088419918299</c:v>
                </c:pt>
                <c:pt idx="20">
                  <c:v>0.7534337709434653</c:v>
                </c:pt>
                <c:pt idx="21">
                  <c:v>0.7481835125101738</c:v>
                </c:pt>
                <c:pt idx="22">
                  <c:v>0.7546561301611865</c:v>
                </c:pt>
                <c:pt idx="23">
                  <c:v>0.5161913924897108</c:v>
                </c:pt>
                <c:pt idx="24">
                  <c:v>0.7467118184465018</c:v>
                </c:pt>
                <c:pt idx="25">
                  <c:v>0.764238251193237</c:v>
                </c:pt>
                <c:pt idx="26">
                  <c:v>0.7353882578562424</c:v>
                </c:pt>
                <c:pt idx="27">
                  <c:v>0.6820470606245542</c:v>
                </c:pt>
                <c:pt idx="28">
                  <c:v>0.6846657337559182</c:v>
                </c:pt>
                <c:pt idx="29">
                  <c:v>0.752499127723658</c:v>
                </c:pt>
                <c:pt idx="30">
                  <c:v>0.7684765275384062</c:v>
                </c:pt>
                <c:pt idx="31">
                  <c:v>0.7932464359496171</c:v>
                </c:pt>
                <c:pt idx="32">
                  <c:v>0.7270316404271495</c:v>
                </c:pt>
                <c:pt idx="33">
                  <c:v>0.7389198357176401</c:v>
                </c:pt>
                <c:pt idx="34">
                  <c:v>0.7827222941676834</c:v>
                </c:pt>
                <c:pt idx="35">
                  <c:v>0.7829848221036884</c:v>
                </c:pt>
                <c:pt idx="36">
                  <c:v>0.6749331687065004</c:v>
                </c:pt>
                <c:pt idx="37">
                  <c:v>0.685903179528605</c:v>
                </c:pt>
                <c:pt idx="38">
                  <c:v>0.7113387416300659</c:v>
                </c:pt>
                <c:pt idx="39">
                  <c:v>0.6423962923370867</c:v>
                </c:pt>
                <c:pt idx="40">
                  <c:v>0.6732271441156835</c:v>
                </c:pt>
                <c:pt idx="41">
                  <c:v>0.6159704499720126</c:v>
                </c:pt>
                <c:pt idx="42">
                  <c:v>0.6649220827538466</c:v>
                </c:pt>
                <c:pt idx="43">
                  <c:v>0.7286104849569917</c:v>
                </c:pt>
                <c:pt idx="44">
                  <c:v>0.7671318051469664</c:v>
                </c:pt>
                <c:pt idx="45">
                  <c:v>0.8033952860762538</c:v>
                </c:pt>
                <c:pt idx="46">
                  <c:v>0.7977697194431307</c:v>
                </c:pt>
                <c:pt idx="47">
                  <c:v>0.628235050716405</c:v>
                </c:pt>
                <c:pt idx="48">
                  <c:v>0.674463657137247</c:v>
                </c:pt>
                <c:pt idx="49">
                  <c:v>0.694086051305326</c:v>
                </c:pt>
                <c:pt idx="50">
                  <c:v>0.6937297988430413</c:v>
                </c:pt>
                <c:pt idx="51">
                  <c:v>0.6956752507281937</c:v>
                </c:pt>
                <c:pt idx="52">
                  <c:v>0.8275682509992086</c:v>
                </c:pt>
                <c:pt idx="53">
                  <c:v>0.8722449771740375</c:v>
                </c:pt>
                <c:pt idx="54">
                  <c:v>0.8772249253525827</c:v>
                </c:pt>
                <c:pt idx="55">
                  <c:v>0.7077774609013961</c:v>
                </c:pt>
                <c:pt idx="56">
                  <c:v>0.7444701081622082</c:v>
                </c:pt>
                <c:pt idx="57">
                  <c:v>0.6635729132410111</c:v>
                </c:pt>
                <c:pt idx="58">
                  <c:v>0.8370989227393306</c:v>
                </c:pt>
                <c:pt idx="59">
                  <c:v>0.8732574901292379</c:v>
                </c:pt>
                <c:pt idx="60">
                  <c:v>0.8741502562949091</c:v>
                </c:pt>
                <c:pt idx="61">
                  <c:v>0.8754552906106766</c:v>
                </c:pt>
                <c:pt idx="62">
                  <c:v>0.9007536764539763</c:v>
                </c:pt>
                <c:pt idx="63">
                  <c:v>0.7022154770755598</c:v>
                </c:pt>
                <c:pt idx="64">
                  <c:v>0.8743225898777338</c:v>
                </c:pt>
                <c:pt idx="65">
                  <c:v>0.8951634657211307</c:v>
                </c:pt>
                <c:pt idx="66">
                  <c:v>0.8970798455271547</c:v>
                </c:pt>
                <c:pt idx="67">
                  <c:v>0.8987703356105479</c:v>
                </c:pt>
                <c:pt idx="68">
                  <c:v>0.7974480423285635</c:v>
                </c:pt>
                <c:pt idx="69">
                  <c:v>0.9203737416579714</c:v>
                </c:pt>
                <c:pt idx="70">
                  <c:v>0.7656147529952947</c:v>
                </c:pt>
                <c:pt idx="71">
                  <c:v>0.9047437209657851</c:v>
                </c:pt>
                <c:pt idx="72">
                  <c:v>0.9101258593958659</c:v>
                </c:pt>
                <c:pt idx="73">
                  <c:v>0.9178809340760045</c:v>
                </c:pt>
                <c:pt idx="74">
                  <c:v>0.9295573763977004</c:v>
                </c:pt>
                <c:pt idx="75">
                  <c:v>0.927428439449713</c:v>
                </c:pt>
                <c:pt idx="76">
                  <c:v>0.9151909450927043</c:v>
                </c:pt>
                <c:pt idx="77">
                  <c:v>0.9069992744972566</c:v>
                </c:pt>
                <c:pt idx="78">
                  <c:v>0.8270784351232355</c:v>
                </c:pt>
                <c:pt idx="79">
                  <c:v>0.9097776189708077</c:v>
                </c:pt>
                <c:pt idx="80">
                  <c:v>0.9305911605561922</c:v>
                </c:pt>
                <c:pt idx="81">
                  <c:v>1.015099729038095</c:v>
                </c:pt>
                <c:pt idx="82">
                  <c:v>0.8005222450935126</c:v>
                </c:pt>
                <c:pt idx="83">
                  <c:v>0.7369336936996447</c:v>
                </c:pt>
                <c:pt idx="84">
                  <c:v>0.8627433555495215</c:v>
                </c:pt>
                <c:pt idx="85">
                  <c:v>0.990807544236797</c:v>
                </c:pt>
                <c:pt idx="86">
                  <c:v>1.005028889370939</c:v>
                </c:pt>
                <c:pt idx="87">
                  <c:v>0.7816003309048157</c:v>
                </c:pt>
                <c:pt idx="88">
                  <c:v>0.836592357289374</c:v>
                </c:pt>
                <c:pt idx="89">
                  <c:v>0.7069392774929347</c:v>
                </c:pt>
                <c:pt idx="90">
                  <c:v>0.9909843527064573</c:v>
                </c:pt>
                <c:pt idx="91">
                  <c:v>0.7086684065667234</c:v>
                </c:pt>
                <c:pt idx="92">
                  <c:v>0.7489950310277379</c:v>
                </c:pt>
                <c:pt idx="93">
                  <c:v>0.701574094617374</c:v>
                </c:pt>
                <c:pt idx="94">
                  <c:v>0.8731000567472479</c:v>
                </c:pt>
                <c:pt idx="95">
                  <c:v>0.7719002142631841</c:v>
                </c:pt>
                <c:pt idx="96">
                  <c:v>0.7783808027991791</c:v>
                </c:pt>
                <c:pt idx="97">
                  <c:v>0.7637057943569324</c:v>
                </c:pt>
                <c:pt idx="98">
                  <c:v>0.8241028710112838</c:v>
                </c:pt>
                <c:pt idx="99">
                  <c:v>0.7587755250398459</c:v>
                </c:pt>
                <c:pt idx="100">
                  <c:v>0.7096751785126323</c:v>
                </c:pt>
                <c:pt idx="101">
                  <c:v>0.7952818784256673</c:v>
                </c:pt>
                <c:pt idx="102">
                  <c:v>0.7690314741335261</c:v>
                </c:pt>
                <c:pt idx="103">
                  <c:v>0.7894406838340395</c:v>
                </c:pt>
                <c:pt idx="104">
                  <c:v>0.5985886988740775</c:v>
                </c:pt>
                <c:pt idx="105">
                  <c:v>0.6091955598123473</c:v>
                </c:pt>
                <c:pt idx="106">
                  <c:v>0.6012530593965798</c:v>
                </c:pt>
                <c:pt idx="107">
                  <c:v>0.571889423893115</c:v>
                </c:pt>
                <c:pt idx="108">
                  <c:v>0.5706485382970965</c:v>
                </c:pt>
                <c:pt idx="109">
                  <c:v>0.5844454751595071</c:v>
                </c:pt>
                <c:pt idx="110">
                  <c:v>0.6141530559448023</c:v>
                </c:pt>
                <c:pt idx="111">
                  <c:v>0.6089715444415612</c:v>
                </c:pt>
                <c:pt idx="112">
                  <c:v>0.6123685563013048</c:v>
                </c:pt>
                <c:pt idx="113">
                  <c:v>0.60697257795834</c:v>
                </c:pt>
                <c:pt idx="114">
                  <c:v>0.6724280626010551</c:v>
                </c:pt>
                <c:pt idx="115">
                  <c:v>0.6764163876691911</c:v>
                </c:pt>
                <c:pt idx="116">
                  <c:v>0.6689830558325733</c:v>
                </c:pt>
                <c:pt idx="117">
                  <c:v>0.6658153295048562</c:v>
                </c:pt>
                <c:pt idx="118">
                  <c:v>0.6734993296548785</c:v>
                </c:pt>
                <c:pt idx="119">
                  <c:v>0.6818209126814088</c:v>
                </c:pt>
                <c:pt idx="120">
                  <c:v>0.7174290285509363</c:v>
                </c:pt>
                <c:pt idx="121">
                  <c:v>0.7182608881722325</c:v>
                </c:pt>
                <c:pt idx="122">
                  <c:v>0.7298278165574106</c:v>
                </c:pt>
                <c:pt idx="123">
                  <c:v>0.7340000033378601</c:v>
                </c:pt>
                <c:pt idx="124">
                  <c:v>0.7337697085409315</c:v>
                </c:pt>
                <c:pt idx="125">
                  <c:v>0.7362544972377232</c:v>
                </c:pt>
                <c:pt idx="126">
                  <c:v>0.7376855940500499</c:v>
                </c:pt>
                <c:pt idx="127">
                  <c:v>0.7303600021600724</c:v>
                </c:pt>
                <c:pt idx="128">
                  <c:v>0.7359725621981442</c:v>
                </c:pt>
                <c:pt idx="129">
                  <c:v>0.7436685418949447</c:v>
                </c:pt>
                <c:pt idx="130">
                  <c:v>0.74225578980731</c:v>
                </c:pt>
                <c:pt idx="131">
                  <c:v>0.7420487604972886</c:v>
                </c:pt>
                <c:pt idx="132">
                  <c:v>0.742710690736101</c:v>
                </c:pt>
                <c:pt idx="133">
                  <c:v>0.6769261640990341</c:v>
                </c:pt>
                <c:pt idx="134">
                  <c:v>0.6770578336824837</c:v>
                </c:pt>
                <c:pt idx="135">
                  <c:v>0.7148075385877988</c:v>
                </c:pt>
                <c:pt idx="136">
                  <c:v>0.7447029899547596</c:v>
                </c:pt>
                <c:pt idx="137">
                  <c:v>0.7426222941772898</c:v>
                </c:pt>
                <c:pt idx="138">
                  <c:v>0.7415312104579707</c:v>
                </c:pt>
                <c:pt idx="139">
                  <c:v>0.7419714311036842</c:v>
                </c:pt>
                <c:pt idx="140">
                  <c:v>0.7444568441604837</c:v>
                </c:pt>
                <c:pt idx="141">
                  <c:v>0.7531119744510759</c:v>
                </c:pt>
                <c:pt idx="142">
                  <c:v>0.7399458482877663</c:v>
                </c:pt>
                <c:pt idx="143">
                  <c:v>0.7473161962321576</c:v>
                </c:pt>
                <c:pt idx="144">
                  <c:v>0.7530557877512903</c:v>
                </c:pt>
                <c:pt idx="145">
                  <c:v>0.7013607403642315</c:v>
                </c:pt>
                <c:pt idx="146">
                  <c:v>0.7024927459431605</c:v>
                </c:pt>
                <c:pt idx="147">
                  <c:v>0.705321290227304</c:v>
                </c:pt>
                <c:pt idx="148">
                  <c:v>0.7574295773802303</c:v>
                </c:pt>
                <c:pt idx="149">
                  <c:v>0.7438262938511774</c:v>
                </c:pt>
                <c:pt idx="150">
                  <c:v>0.7513991454703446</c:v>
                </c:pt>
                <c:pt idx="151">
                  <c:v>0.756112151394196</c:v>
                </c:pt>
                <c:pt idx="152">
                  <c:v>0.7523227673700579</c:v>
                </c:pt>
                <c:pt idx="153">
                  <c:v>0.7555814086004745</c:v>
                </c:pt>
                <c:pt idx="154">
                  <c:v>0.6963868604524293</c:v>
                </c:pt>
                <c:pt idx="155">
                  <c:v>0.6258103149374241</c:v>
                </c:pt>
              </c:numCache>
            </c:numRef>
          </c:xVal>
          <c:yVal>
            <c:numRef>
              <c:f>'ConsFood-weekly'!$D$2:$D$157</c:f>
              <c:numCache>
                <c:ptCount val="156"/>
                <c:pt idx="0">
                  <c:v>6439</c:v>
                </c:pt>
                <c:pt idx="1">
                  <c:v>3329</c:v>
                </c:pt>
                <c:pt idx="2">
                  <c:v>3415</c:v>
                </c:pt>
                <c:pt idx="3">
                  <c:v>2909</c:v>
                </c:pt>
                <c:pt idx="4">
                  <c:v>2598</c:v>
                </c:pt>
                <c:pt idx="5">
                  <c:v>3773</c:v>
                </c:pt>
                <c:pt idx="6">
                  <c:v>20383</c:v>
                </c:pt>
                <c:pt idx="7">
                  <c:v>11761</c:v>
                </c:pt>
                <c:pt idx="8">
                  <c:v>2614</c:v>
                </c:pt>
                <c:pt idx="9">
                  <c:v>2496</c:v>
                </c:pt>
                <c:pt idx="10">
                  <c:v>20811</c:v>
                </c:pt>
                <c:pt idx="11">
                  <c:v>8339</c:v>
                </c:pt>
                <c:pt idx="12">
                  <c:v>2793</c:v>
                </c:pt>
                <c:pt idx="13">
                  <c:v>2416</c:v>
                </c:pt>
                <c:pt idx="14">
                  <c:v>2837</c:v>
                </c:pt>
                <c:pt idx="15">
                  <c:v>2110</c:v>
                </c:pt>
                <c:pt idx="16">
                  <c:v>6422</c:v>
                </c:pt>
                <c:pt idx="17">
                  <c:v>4539</c:v>
                </c:pt>
                <c:pt idx="18">
                  <c:v>2493</c:v>
                </c:pt>
                <c:pt idx="19">
                  <c:v>2262</c:v>
                </c:pt>
                <c:pt idx="20">
                  <c:v>2145</c:v>
                </c:pt>
                <c:pt idx="21">
                  <c:v>11996</c:v>
                </c:pt>
                <c:pt idx="22">
                  <c:v>5847</c:v>
                </c:pt>
                <c:pt idx="23">
                  <c:v>2257</c:v>
                </c:pt>
                <c:pt idx="24">
                  <c:v>2461</c:v>
                </c:pt>
                <c:pt idx="25">
                  <c:v>2075</c:v>
                </c:pt>
                <c:pt idx="26">
                  <c:v>14044</c:v>
                </c:pt>
                <c:pt idx="27">
                  <c:v>4521</c:v>
                </c:pt>
                <c:pt idx="28">
                  <c:v>2052</c:v>
                </c:pt>
                <c:pt idx="29">
                  <c:v>1762</c:v>
                </c:pt>
                <c:pt idx="30">
                  <c:v>2375</c:v>
                </c:pt>
                <c:pt idx="31">
                  <c:v>3256</c:v>
                </c:pt>
                <c:pt idx="32">
                  <c:v>3280</c:v>
                </c:pt>
                <c:pt idx="33">
                  <c:v>27254</c:v>
                </c:pt>
                <c:pt idx="34">
                  <c:v>14129</c:v>
                </c:pt>
                <c:pt idx="35">
                  <c:v>2906</c:v>
                </c:pt>
                <c:pt idx="36">
                  <c:v>17630</c:v>
                </c:pt>
                <c:pt idx="37">
                  <c:v>9431</c:v>
                </c:pt>
                <c:pt idx="38">
                  <c:v>32820</c:v>
                </c:pt>
                <c:pt idx="39">
                  <c:v>12635</c:v>
                </c:pt>
                <c:pt idx="40">
                  <c:v>2509</c:v>
                </c:pt>
                <c:pt idx="41">
                  <c:v>2184</c:v>
                </c:pt>
                <c:pt idx="42">
                  <c:v>12485</c:v>
                </c:pt>
                <c:pt idx="43">
                  <c:v>6560</c:v>
                </c:pt>
                <c:pt idx="44">
                  <c:v>2647</c:v>
                </c:pt>
                <c:pt idx="45">
                  <c:v>2949</c:v>
                </c:pt>
                <c:pt idx="46">
                  <c:v>3016</c:v>
                </c:pt>
                <c:pt idx="47">
                  <c:v>2370</c:v>
                </c:pt>
                <c:pt idx="48">
                  <c:v>2006</c:v>
                </c:pt>
                <c:pt idx="49">
                  <c:v>2556</c:v>
                </c:pt>
                <c:pt idx="50">
                  <c:v>13808</c:v>
                </c:pt>
                <c:pt idx="51">
                  <c:v>6668</c:v>
                </c:pt>
                <c:pt idx="52">
                  <c:v>5463</c:v>
                </c:pt>
                <c:pt idx="53">
                  <c:v>4295</c:v>
                </c:pt>
                <c:pt idx="54">
                  <c:v>8643</c:v>
                </c:pt>
                <c:pt idx="55">
                  <c:v>4658</c:v>
                </c:pt>
                <c:pt idx="56">
                  <c:v>3245</c:v>
                </c:pt>
                <c:pt idx="57">
                  <c:v>3459</c:v>
                </c:pt>
                <c:pt idx="58">
                  <c:v>3367</c:v>
                </c:pt>
                <c:pt idx="59">
                  <c:v>3248</c:v>
                </c:pt>
                <c:pt idx="60">
                  <c:v>3517</c:v>
                </c:pt>
                <c:pt idx="61">
                  <c:v>3414</c:v>
                </c:pt>
                <c:pt idx="62">
                  <c:v>3290</c:v>
                </c:pt>
                <c:pt idx="63">
                  <c:v>3154</c:v>
                </c:pt>
                <c:pt idx="64">
                  <c:v>3122</c:v>
                </c:pt>
                <c:pt idx="65">
                  <c:v>2584</c:v>
                </c:pt>
                <c:pt idx="66">
                  <c:v>2719</c:v>
                </c:pt>
                <c:pt idx="67">
                  <c:v>2371</c:v>
                </c:pt>
                <c:pt idx="68">
                  <c:v>2435</c:v>
                </c:pt>
                <c:pt idx="69">
                  <c:v>2534</c:v>
                </c:pt>
                <c:pt idx="70">
                  <c:v>2178</c:v>
                </c:pt>
                <c:pt idx="71">
                  <c:v>5164</c:v>
                </c:pt>
                <c:pt idx="72">
                  <c:v>2857</c:v>
                </c:pt>
                <c:pt idx="73">
                  <c:v>2677</c:v>
                </c:pt>
                <c:pt idx="74">
                  <c:v>6954</c:v>
                </c:pt>
                <c:pt idx="75">
                  <c:v>6805</c:v>
                </c:pt>
                <c:pt idx="76">
                  <c:v>1789</c:v>
                </c:pt>
                <c:pt idx="77">
                  <c:v>1855</c:v>
                </c:pt>
                <c:pt idx="78">
                  <c:v>1641</c:v>
                </c:pt>
                <c:pt idx="79">
                  <c:v>2159</c:v>
                </c:pt>
                <c:pt idx="80">
                  <c:v>1684</c:v>
                </c:pt>
                <c:pt idx="81">
                  <c:v>746</c:v>
                </c:pt>
                <c:pt idx="82">
                  <c:v>890</c:v>
                </c:pt>
                <c:pt idx="83">
                  <c:v>1343</c:v>
                </c:pt>
                <c:pt idx="84">
                  <c:v>1258</c:v>
                </c:pt>
                <c:pt idx="85">
                  <c:v>1911</c:v>
                </c:pt>
                <c:pt idx="86">
                  <c:v>18942</c:v>
                </c:pt>
                <c:pt idx="87">
                  <c:v>1827</c:v>
                </c:pt>
                <c:pt idx="88">
                  <c:v>1203</c:v>
                </c:pt>
                <c:pt idx="89">
                  <c:v>1627</c:v>
                </c:pt>
                <c:pt idx="90">
                  <c:v>22867</c:v>
                </c:pt>
                <c:pt idx="91">
                  <c:v>1564</c:v>
                </c:pt>
                <c:pt idx="92">
                  <c:v>1634</c:v>
                </c:pt>
                <c:pt idx="93">
                  <c:v>1316</c:v>
                </c:pt>
                <c:pt idx="94">
                  <c:v>21145</c:v>
                </c:pt>
                <c:pt idx="95">
                  <c:v>2281</c:v>
                </c:pt>
                <c:pt idx="96">
                  <c:v>1363</c:v>
                </c:pt>
                <c:pt idx="97">
                  <c:v>2062</c:v>
                </c:pt>
                <c:pt idx="98">
                  <c:v>2251</c:v>
                </c:pt>
                <c:pt idx="99">
                  <c:v>1656</c:v>
                </c:pt>
                <c:pt idx="100">
                  <c:v>1534</c:v>
                </c:pt>
                <c:pt idx="101">
                  <c:v>1459</c:v>
                </c:pt>
                <c:pt idx="102">
                  <c:v>1426</c:v>
                </c:pt>
                <c:pt idx="103">
                  <c:v>2148</c:v>
                </c:pt>
                <c:pt idx="104">
                  <c:v>611</c:v>
                </c:pt>
                <c:pt idx="105">
                  <c:v>673</c:v>
                </c:pt>
                <c:pt idx="106">
                  <c:v>710</c:v>
                </c:pt>
                <c:pt idx="107">
                  <c:v>478</c:v>
                </c:pt>
                <c:pt idx="108">
                  <c:v>425</c:v>
                </c:pt>
                <c:pt idx="109">
                  <c:v>601</c:v>
                </c:pt>
                <c:pt idx="110">
                  <c:v>607</c:v>
                </c:pt>
                <c:pt idx="111">
                  <c:v>637</c:v>
                </c:pt>
                <c:pt idx="112">
                  <c:v>507</c:v>
                </c:pt>
                <c:pt idx="113">
                  <c:v>467</c:v>
                </c:pt>
                <c:pt idx="114">
                  <c:v>411</c:v>
                </c:pt>
                <c:pt idx="115">
                  <c:v>538</c:v>
                </c:pt>
                <c:pt idx="116">
                  <c:v>2670</c:v>
                </c:pt>
                <c:pt idx="117">
                  <c:v>2966</c:v>
                </c:pt>
                <c:pt idx="118">
                  <c:v>857</c:v>
                </c:pt>
                <c:pt idx="119">
                  <c:v>440</c:v>
                </c:pt>
                <c:pt idx="120">
                  <c:v>455</c:v>
                </c:pt>
                <c:pt idx="121">
                  <c:v>472</c:v>
                </c:pt>
                <c:pt idx="122">
                  <c:v>430</c:v>
                </c:pt>
                <c:pt idx="123">
                  <c:v>413</c:v>
                </c:pt>
                <c:pt idx="124">
                  <c:v>413</c:v>
                </c:pt>
                <c:pt idx="125">
                  <c:v>424</c:v>
                </c:pt>
                <c:pt idx="126">
                  <c:v>1063</c:v>
                </c:pt>
                <c:pt idx="127">
                  <c:v>469</c:v>
                </c:pt>
                <c:pt idx="128">
                  <c:v>367</c:v>
                </c:pt>
                <c:pt idx="129">
                  <c:v>247</c:v>
                </c:pt>
                <c:pt idx="130">
                  <c:v>448</c:v>
                </c:pt>
                <c:pt idx="131">
                  <c:v>401</c:v>
                </c:pt>
                <c:pt idx="132">
                  <c:v>359</c:v>
                </c:pt>
                <c:pt idx="133">
                  <c:v>156</c:v>
                </c:pt>
                <c:pt idx="134">
                  <c:v>272</c:v>
                </c:pt>
                <c:pt idx="135">
                  <c:v>476</c:v>
                </c:pt>
                <c:pt idx="136">
                  <c:v>341</c:v>
                </c:pt>
                <c:pt idx="137">
                  <c:v>440</c:v>
                </c:pt>
                <c:pt idx="138">
                  <c:v>418</c:v>
                </c:pt>
                <c:pt idx="139">
                  <c:v>470</c:v>
                </c:pt>
                <c:pt idx="140">
                  <c:v>667</c:v>
                </c:pt>
                <c:pt idx="141">
                  <c:v>6831</c:v>
                </c:pt>
                <c:pt idx="142">
                  <c:v>2838</c:v>
                </c:pt>
                <c:pt idx="143">
                  <c:v>1248</c:v>
                </c:pt>
                <c:pt idx="144">
                  <c:v>991</c:v>
                </c:pt>
                <c:pt idx="145">
                  <c:v>696</c:v>
                </c:pt>
                <c:pt idx="146">
                  <c:v>640</c:v>
                </c:pt>
                <c:pt idx="147">
                  <c:v>590</c:v>
                </c:pt>
                <c:pt idx="148">
                  <c:v>655</c:v>
                </c:pt>
                <c:pt idx="149">
                  <c:v>830</c:v>
                </c:pt>
                <c:pt idx="150">
                  <c:v>831</c:v>
                </c:pt>
                <c:pt idx="151">
                  <c:v>741</c:v>
                </c:pt>
                <c:pt idx="152">
                  <c:v>816</c:v>
                </c:pt>
                <c:pt idx="153">
                  <c:v>855</c:v>
                </c:pt>
                <c:pt idx="154">
                  <c:v>2038</c:v>
                </c:pt>
                <c:pt idx="155">
                  <c:v>2910</c:v>
                </c:pt>
              </c:numCache>
            </c:numRef>
          </c:yVal>
          <c:smooth val="0"/>
        </c:ser>
        <c:axId val="37507451"/>
        <c:axId val="2022740"/>
      </c:scatterChart>
      <c:valAx>
        <c:axId val="37507451"/>
        <c:scaling>
          <c:orientation val="minMax"/>
        </c:scaling>
        <c:axPos val="b"/>
        <c:title>
          <c:tx>
            <c:rich>
              <a:bodyPr vert="horz" rot="0" anchor="ctr"/>
              <a:lstStyle/>
              <a:p>
                <a:pPr algn="ctr">
                  <a:defRPr/>
                </a:pPr>
                <a:r>
                  <a:rPr lang="en-US" cap="none" sz="925" b="1" i="0" u="none" baseline="0">
                    <a:latin typeface="Arial"/>
                    <a:ea typeface="Arial"/>
                    <a:cs typeface="Arial"/>
                  </a:rPr>
                  <a:t>apric2-5</a:t>
                </a:r>
              </a:p>
            </c:rich>
          </c:tx>
          <c:layout/>
          <c:overlay val="0"/>
          <c:spPr>
            <a:noFill/>
            <a:ln>
              <a:noFill/>
            </a:ln>
          </c:spPr>
        </c:title>
        <c:delete val="0"/>
        <c:numFmt formatCode="General" sourceLinked="1"/>
        <c:majorTickMark val="out"/>
        <c:minorTickMark val="none"/>
        <c:tickLblPos val="nextTo"/>
        <c:crossAx val="2022740"/>
        <c:crosses val="autoZero"/>
        <c:crossBetween val="midCat"/>
        <c:dispUnits/>
      </c:valAx>
      <c:valAx>
        <c:axId val="2022740"/>
        <c:scaling>
          <c:orientation val="minMax"/>
        </c:scaling>
        <c:axPos val="l"/>
        <c:title>
          <c:tx>
            <c:rich>
              <a:bodyPr vert="horz" rot="-5400000" anchor="ctr"/>
              <a:lstStyle/>
              <a:p>
                <a:pPr algn="ctr">
                  <a:defRPr/>
                </a:pPr>
                <a:r>
                  <a:rPr lang="en-US" cap="none" sz="925" b="1" i="0" u="none" baseline="0">
                    <a:latin typeface="Arial"/>
                    <a:ea typeface="Arial"/>
                    <a:cs typeface="Arial"/>
                  </a:rPr>
                  <a:t>saleb1</a:t>
                </a:r>
              </a:p>
            </c:rich>
          </c:tx>
          <c:layout/>
          <c:overlay val="0"/>
          <c:spPr>
            <a:noFill/>
            <a:ln>
              <a:noFill/>
            </a:ln>
          </c:spPr>
        </c:title>
        <c:delete val="0"/>
        <c:numFmt formatCode="#,##0" sourceLinked="0"/>
        <c:majorTickMark val="out"/>
        <c:minorTickMark val="none"/>
        <c:tickLblPos val="nextTo"/>
        <c:crossAx val="37507451"/>
        <c:crosses val="autoZero"/>
        <c:crossBetween val="midCat"/>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Variable X 1 Graphique des résidus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'ConsFood-weekly'!$AA$2:$AA$157</c:f>
              <c:numCache>
                <c:ptCount val="156"/>
                <c:pt idx="0">
                  <c:v>0.7431072397819821</c:v>
                </c:pt>
                <c:pt idx="1">
                  <c:v>0.6448119994767012</c:v>
                </c:pt>
                <c:pt idx="2">
                  <c:v>0.6503232225222031</c:v>
                </c:pt>
                <c:pt idx="3">
                  <c:v>0.6414386754446176</c:v>
                </c:pt>
                <c:pt idx="4">
                  <c:v>0.6562053218559979</c:v>
                </c:pt>
                <c:pt idx="5">
                  <c:v>0.6433356945442346</c:v>
                </c:pt>
                <c:pt idx="6">
                  <c:v>0.6496601088174546</c:v>
                </c:pt>
                <c:pt idx="7">
                  <c:v>0.647635574431921</c:v>
                </c:pt>
                <c:pt idx="8">
                  <c:v>0.6175538665909103</c:v>
                </c:pt>
                <c:pt idx="9">
                  <c:v>0.6571936886698895</c:v>
                </c:pt>
                <c:pt idx="10">
                  <c:v>0.7158512660337366</c:v>
                </c:pt>
                <c:pt idx="11">
                  <c:v>0.745664239002931</c:v>
                </c:pt>
                <c:pt idx="12">
                  <c:v>0.745945489360421</c:v>
                </c:pt>
                <c:pt idx="13">
                  <c:v>0.7434826624540172</c:v>
                </c:pt>
                <c:pt idx="14">
                  <c:v>0.746837765583044</c:v>
                </c:pt>
                <c:pt idx="15">
                  <c:v>0.7248199376662476</c:v>
                </c:pt>
                <c:pt idx="16">
                  <c:v>0.6921841534430627</c:v>
                </c:pt>
                <c:pt idx="17">
                  <c:v>0.7082530582081751</c:v>
                </c:pt>
                <c:pt idx="18">
                  <c:v>0.7074081572659416</c:v>
                </c:pt>
                <c:pt idx="19">
                  <c:v>0.7506088419918299</c:v>
                </c:pt>
                <c:pt idx="20">
                  <c:v>0.7534337709434653</c:v>
                </c:pt>
                <c:pt idx="21">
                  <c:v>0.7481835125101738</c:v>
                </c:pt>
                <c:pt idx="22">
                  <c:v>0.7546561301611865</c:v>
                </c:pt>
                <c:pt idx="23">
                  <c:v>0.5161913924897108</c:v>
                </c:pt>
                <c:pt idx="24">
                  <c:v>0.7467118184465018</c:v>
                </c:pt>
                <c:pt idx="25">
                  <c:v>0.764238251193237</c:v>
                </c:pt>
                <c:pt idx="26">
                  <c:v>0.7353882578562424</c:v>
                </c:pt>
                <c:pt idx="27">
                  <c:v>0.6820470606245542</c:v>
                </c:pt>
                <c:pt idx="28">
                  <c:v>0.6846657337559182</c:v>
                </c:pt>
                <c:pt idx="29">
                  <c:v>0.752499127723658</c:v>
                </c:pt>
                <c:pt idx="30">
                  <c:v>0.7684765275384062</c:v>
                </c:pt>
                <c:pt idx="31">
                  <c:v>0.7932464359496171</c:v>
                </c:pt>
                <c:pt idx="32">
                  <c:v>0.7270316404271495</c:v>
                </c:pt>
                <c:pt idx="33">
                  <c:v>0.7389198357176401</c:v>
                </c:pt>
                <c:pt idx="34">
                  <c:v>0.7827222941676834</c:v>
                </c:pt>
                <c:pt idx="35">
                  <c:v>0.7829848221036884</c:v>
                </c:pt>
                <c:pt idx="36">
                  <c:v>0.6749331687065004</c:v>
                </c:pt>
                <c:pt idx="37">
                  <c:v>0.685903179528605</c:v>
                </c:pt>
                <c:pt idx="38">
                  <c:v>0.7113387416300659</c:v>
                </c:pt>
                <c:pt idx="39">
                  <c:v>0.6423962923370867</c:v>
                </c:pt>
                <c:pt idx="40">
                  <c:v>0.6732271441156835</c:v>
                </c:pt>
                <c:pt idx="41">
                  <c:v>0.6159704499720126</c:v>
                </c:pt>
                <c:pt idx="42">
                  <c:v>0.6649220827538466</c:v>
                </c:pt>
                <c:pt idx="43">
                  <c:v>0.7286104849569917</c:v>
                </c:pt>
                <c:pt idx="44">
                  <c:v>0.7671318051469664</c:v>
                </c:pt>
                <c:pt idx="45">
                  <c:v>0.8033952860762538</c:v>
                </c:pt>
                <c:pt idx="46">
                  <c:v>0.7977697194431307</c:v>
                </c:pt>
                <c:pt idx="47">
                  <c:v>0.628235050716405</c:v>
                </c:pt>
                <c:pt idx="48">
                  <c:v>0.674463657137247</c:v>
                </c:pt>
                <c:pt idx="49">
                  <c:v>0.694086051305326</c:v>
                </c:pt>
                <c:pt idx="50">
                  <c:v>0.6937297988430413</c:v>
                </c:pt>
                <c:pt idx="51">
                  <c:v>0.6956752507281937</c:v>
                </c:pt>
                <c:pt idx="52">
                  <c:v>0.8275682509992086</c:v>
                </c:pt>
                <c:pt idx="53">
                  <c:v>0.8722449771740375</c:v>
                </c:pt>
                <c:pt idx="54">
                  <c:v>0.8772249253525827</c:v>
                </c:pt>
                <c:pt idx="55">
                  <c:v>0.7077774609013961</c:v>
                </c:pt>
                <c:pt idx="56">
                  <c:v>0.7444701081622082</c:v>
                </c:pt>
                <c:pt idx="57">
                  <c:v>0.6635729132410111</c:v>
                </c:pt>
                <c:pt idx="58">
                  <c:v>0.8370989227393306</c:v>
                </c:pt>
                <c:pt idx="59">
                  <c:v>0.8732574901292379</c:v>
                </c:pt>
                <c:pt idx="60">
                  <c:v>0.8741502562949091</c:v>
                </c:pt>
                <c:pt idx="61">
                  <c:v>0.8754552906106766</c:v>
                </c:pt>
                <c:pt idx="62">
                  <c:v>0.9007536764539763</c:v>
                </c:pt>
                <c:pt idx="63">
                  <c:v>0.7022154770755598</c:v>
                </c:pt>
                <c:pt idx="64">
                  <c:v>0.8743225898777338</c:v>
                </c:pt>
                <c:pt idx="65">
                  <c:v>0.8951634657211307</c:v>
                </c:pt>
                <c:pt idx="66">
                  <c:v>0.8970798455271547</c:v>
                </c:pt>
                <c:pt idx="67">
                  <c:v>0.8987703356105479</c:v>
                </c:pt>
                <c:pt idx="68">
                  <c:v>0.7974480423285635</c:v>
                </c:pt>
                <c:pt idx="69">
                  <c:v>0.9203737416579714</c:v>
                </c:pt>
                <c:pt idx="70">
                  <c:v>0.7656147529952947</c:v>
                </c:pt>
                <c:pt idx="71">
                  <c:v>0.9047437209657851</c:v>
                </c:pt>
                <c:pt idx="72">
                  <c:v>0.9101258593958659</c:v>
                </c:pt>
                <c:pt idx="73">
                  <c:v>0.9178809340760045</c:v>
                </c:pt>
                <c:pt idx="74">
                  <c:v>0.9295573763977004</c:v>
                </c:pt>
                <c:pt idx="75">
                  <c:v>0.927428439449713</c:v>
                </c:pt>
                <c:pt idx="76">
                  <c:v>0.9151909450927043</c:v>
                </c:pt>
                <c:pt idx="77">
                  <c:v>0.9069992744972566</c:v>
                </c:pt>
                <c:pt idx="78">
                  <c:v>0.8270784351232355</c:v>
                </c:pt>
                <c:pt idx="79">
                  <c:v>0.9097776189708077</c:v>
                </c:pt>
                <c:pt idx="80">
                  <c:v>0.9305911605561922</c:v>
                </c:pt>
                <c:pt idx="81">
                  <c:v>1.015099729038095</c:v>
                </c:pt>
                <c:pt idx="82">
                  <c:v>0.8005222450935126</c:v>
                </c:pt>
                <c:pt idx="83">
                  <c:v>0.7369336936996447</c:v>
                </c:pt>
                <c:pt idx="84">
                  <c:v>0.8627433555495215</c:v>
                </c:pt>
                <c:pt idx="85">
                  <c:v>0.990807544236797</c:v>
                </c:pt>
                <c:pt idx="86">
                  <c:v>1.005028889370939</c:v>
                </c:pt>
                <c:pt idx="87">
                  <c:v>0.7816003309048157</c:v>
                </c:pt>
                <c:pt idx="88">
                  <c:v>0.836592357289374</c:v>
                </c:pt>
                <c:pt idx="89">
                  <c:v>0.7069392774929347</c:v>
                </c:pt>
                <c:pt idx="90">
                  <c:v>0.9909843527064573</c:v>
                </c:pt>
                <c:pt idx="91">
                  <c:v>0.7086684065667234</c:v>
                </c:pt>
                <c:pt idx="92">
                  <c:v>0.7489950310277379</c:v>
                </c:pt>
                <c:pt idx="93">
                  <c:v>0.701574094617374</c:v>
                </c:pt>
                <c:pt idx="94">
                  <c:v>0.8731000567472479</c:v>
                </c:pt>
                <c:pt idx="95">
                  <c:v>0.7719002142631841</c:v>
                </c:pt>
                <c:pt idx="96">
                  <c:v>0.7783808027991791</c:v>
                </c:pt>
                <c:pt idx="97">
                  <c:v>0.7637057943569324</c:v>
                </c:pt>
                <c:pt idx="98">
                  <c:v>0.8241028710112838</c:v>
                </c:pt>
                <c:pt idx="99">
                  <c:v>0.7587755250398459</c:v>
                </c:pt>
                <c:pt idx="100">
                  <c:v>0.7096751785126323</c:v>
                </c:pt>
                <c:pt idx="101">
                  <c:v>0.7952818784256673</c:v>
                </c:pt>
                <c:pt idx="102">
                  <c:v>0.7690314741335261</c:v>
                </c:pt>
                <c:pt idx="103">
                  <c:v>0.7894406838340395</c:v>
                </c:pt>
                <c:pt idx="104">
                  <c:v>0.5985886988740775</c:v>
                </c:pt>
                <c:pt idx="105">
                  <c:v>0.6091955598123473</c:v>
                </c:pt>
                <c:pt idx="106">
                  <c:v>0.6012530593965798</c:v>
                </c:pt>
                <c:pt idx="107">
                  <c:v>0.571889423893115</c:v>
                </c:pt>
                <c:pt idx="108">
                  <c:v>0.5706485382970965</c:v>
                </c:pt>
                <c:pt idx="109">
                  <c:v>0.5844454751595071</c:v>
                </c:pt>
                <c:pt idx="110">
                  <c:v>0.6141530559448023</c:v>
                </c:pt>
                <c:pt idx="111">
                  <c:v>0.6089715444415612</c:v>
                </c:pt>
                <c:pt idx="112">
                  <c:v>0.6123685563013048</c:v>
                </c:pt>
                <c:pt idx="113">
                  <c:v>0.60697257795834</c:v>
                </c:pt>
                <c:pt idx="114">
                  <c:v>0.6724280626010551</c:v>
                </c:pt>
                <c:pt idx="115">
                  <c:v>0.6764163876691911</c:v>
                </c:pt>
                <c:pt idx="116">
                  <c:v>0.6689830558325733</c:v>
                </c:pt>
                <c:pt idx="117">
                  <c:v>0.6658153295048562</c:v>
                </c:pt>
                <c:pt idx="118">
                  <c:v>0.6734993296548785</c:v>
                </c:pt>
                <c:pt idx="119">
                  <c:v>0.6818209126814088</c:v>
                </c:pt>
                <c:pt idx="120">
                  <c:v>0.7174290285509363</c:v>
                </c:pt>
                <c:pt idx="121">
                  <c:v>0.7182608881722325</c:v>
                </c:pt>
                <c:pt idx="122">
                  <c:v>0.7298278165574106</c:v>
                </c:pt>
                <c:pt idx="123">
                  <c:v>0.7340000033378601</c:v>
                </c:pt>
                <c:pt idx="124">
                  <c:v>0.7337697085409315</c:v>
                </c:pt>
                <c:pt idx="125">
                  <c:v>0.7362544972377232</c:v>
                </c:pt>
                <c:pt idx="126">
                  <c:v>0.7376855940500499</c:v>
                </c:pt>
                <c:pt idx="127">
                  <c:v>0.7303600021600724</c:v>
                </c:pt>
                <c:pt idx="128">
                  <c:v>0.7359725621981442</c:v>
                </c:pt>
                <c:pt idx="129">
                  <c:v>0.7436685418949447</c:v>
                </c:pt>
                <c:pt idx="130">
                  <c:v>0.74225578980731</c:v>
                </c:pt>
                <c:pt idx="131">
                  <c:v>0.7420487604972886</c:v>
                </c:pt>
                <c:pt idx="132">
                  <c:v>0.742710690736101</c:v>
                </c:pt>
                <c:pt idx="133">
                  <c:v>0.6769261640990341</c:v>
                </c:pt>
                <c:pt idx="134">
                  <c:v>0.6770578336824837</c:v>
                </c:pt>
                <c:pt idx="135">
                  <c:v>0.7148075385877988</c:v>
                </c:pt>
                <c:pt idx="136">
                  <c:v>0.7447029899547596</c:v>
                </c:pt>
                <c:pt idx="137">
                  <c:v>0.7426222941772898</c:v>
                </c:pt>
                <c:pt idx="138">
                  <c:v>0.7415312104579707</c:v>
                </c:pt>
                <c:pt idx="139">
                  <c:v>0.7419714311036842</c:v>
                </c:pt>
                <c:pt idx="140">
                  <c:v>0.7444568441604837</c:v>
                </c:pt>
                <c:pt idx="141">
                  <c:v>0.7531119744510759</c:v>
                </c:pt>
                <c:pt idx="142">
                  <c:v>0.7399458482877663</c:v>
                </c:pt>
                <c:pt idx="143">
                  <c:v>0.7473161962321576</c:v>
                </c:pt>
                <c:pt idx="144">
                  <c:v>0.7530557877512903</c:v>
                </c:pt>
                <c:pt idx="145">
                  <c:v>0.7013607403642315</c:v>
                </c:pt>
                <c:pt idx="146">
                  <c:v>0.7024927459431605</c:v>
                </c:pt>
                <c:pt idx="147">
                  <c:v>0.705321290227304</c:v>
                </c:pt>
                <c:pt idx="148">
                  <c:v>0.7574295773802303</c:v>
                </c:pt>
                <c:pt idx="149">
                  <c:v>0.7438262938511774</c:v>
                </c:pt>
                <c:pt idx="150">
                  <c:v>0.7513991454703446</c:v>
                </c:pt>
                <c:pt idx="151">
                  <c:v>0.756112151394196</c:v>
                </c:pt>
                <c:pt idx="152">
                  <c:v>0.7523227673700579</c:v>
                </c:pt>
                <c:pt idx="153">
                  <c:v>0.7555814086004745</c:v>
                </c:pt>
                <c:pt idx="154">
                  <c:v>0.6963868604524293</c:v>
                </c:pt>
                <c:pt idx="155">
                  <c:v>0.6258103149374241</c:v>
                </c:pt>
              </c:numCache>
            </c:numRef>
          </c:xVal>
          <c:yVal>
            <c:numRef>
              <c:f>Solutions!$F$334:$F$489</c:f>
              <c:numCache/>
            </c:numRef>
          </c:yVal>
          <c:smooth val="0"/>
        </c:ser>
        <c:axId val="18204661"/>
        <c:axId val="29624222"/>
      </c:scatterChart>
      <c:valAx>
        <c:axId val="18204661"/>
        <c:scaling>
          <c:orientation val="minMax"/>
        </c:scaling>
        <c:axPos val="b"/>
        <c:title>
          <c:tx>
            <c:rich>
              <a:bodyPr vert="horz" rot="0" anchor="ctr"/>
              <a:lstStyle/>
              <a:p>
                <a:pPr algn="ctr">
                  <a:defRPr/>
                </a:pPr>
                <a:r>
                  <a:rPr lang="en-US" cap="none" sz="1200" b="1" i="0" u="none" baseline="0">
                    <a:latin typeface="Arial"/>
                    <a:ea typeface="Arial"/>
                    <a:cs typeface="Arial"/>
                  </a:rPr>
                  <a:t>Variable X 1</a:t>
                </a:r>
              </a:p>
            </c:rich>
          </c:tx>
          <c:layout/>
          <c:overlay val="0"/>
          <c:spPr>
            <a:noFill/>
            <a:ln>
              <a:noFill/>
            </a:ln>
          </c:spPr>
        </c:title>
        <c:delete val="0"/>
        <c:numFmt formatCode="General" sourceLinked="1"/>
        <c:majorTickMark val="in"/>
        <c:minorTickMark val="none"/>
        <c:tickLblPos val="nextTo"/>
        <c:crossAx val="29624222"/>
        <c:crosses val="autoZero"/>
        <c:crossBetween val="midCat"/>
        <c:dispUnits/>
      </c:valAx>
      <c:valAx>
        <c:axId val="29624222"/>
        <c:scaling>
          <c:orientation val="minMax"/>
        </c:scaling>
        <c:axPos val="l"/>
        <c:title>
          <c:tx>
            <c:rich>
              <a:bodyPr vert="horz" rot="-5400000" anchor="ctr"/>
              <a:lstStyle/>
              <a:p>
                <a:pPr algn="ctr">
                  <a:defRPr/>
                </a:pPr>
                <a:r>
                  <a:rPr lang="en-US" cap="none" sz="1200" b="1" i="0" u="none" baseline="0">
                    <a:latin typeface="Arial"/>
                    <a:ea typeface="Arial"/>
                    <a:cs typeface="Arial"/>
                  </a:rPr>
                  <a:t>Résidus</a:t>
                </a:r>
              </a:p>
            </c:rich>
          </c:tx>
          <c:layout/>
          <c:overlay val="0"/>
          <c:spPr>
            <a:noFill/>
            <a:ln>
              <a:noFill/>
            </a:ln>
          </c:spPr>
        </c:title>
        <c:delete val="0"/>
        <c:numFmt formatCode="General" sourceLinked="1"/>
        <c:majorTickMark val="in"/>
        <c:minorTickMark val="none"/>
        <c:tickLblPos val="nextTo"/>
        <c:crossAx val="1820466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Variable X 1 Courbe de régression</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'ConsFood-weekly'!$AA$2:$AA$157</c:f>
              <c:numCache>
                <c:ptCount val="156"/>
                <c:pt idx="0">
                  <c:v>0.7431072397819821</c:v>
                </c:pt>
                <c:pt idx="1">
                  <c:v>0.6448119994767012</c:v>
                </c:pt>
                <c:pt idx="2">
                  <c:v>0.6503232225222031</c:v>
                </c:pt>
                <c:pt idx="3">
                  <c:v>0.6414386754446176</c:v>
                </c:pt>
                <c:pt idx="4">
                  <c:v>0.6562053218559979</c:v>
                </c:pt>
                <c:pt idx="5">
                  <c:v>0.6433356945442346</c:v>
                </c:pt>
                <c:pt idx="6">
                  <c:v>0.6496601088174546</c:v>
                </c:pt>
                <c:pt idx="7">
                  <c:v>0.647635574431921</c:v>
                </c:pt>
                <c:pt idx="8">
                  <c:v>0.6175538665909103</c:v>
                </c:pt>
                <c:pt idx="9">
                  <c:v>0.6571936886698895</c:v>
                </c:pt>
                <c:pt idx="10">
                  <c:v>0.7158512660337366</c:v>
                </c:pt>
                <c:pt idx="11">
                  <c:v>0.745664239002931</c:v>
                </c:pt>
                <c:pt idx="12">
                  <c:v>0.745945489360421</c:v>
                </c:pt>
                <c:pt idx="13">
                  <c:v>0.7434826624540172</c:v>
                </c:pt>
                <c:pt idx="14">
                  <c:v>0.746837765583044</c:v>
                </c:pt>
                <c:pt idx="15">
                  <c:v>0.7248199376662476</c:v>
                </c:pt>
                <c:pt idx="16">
                  <c:v>0.6921841534430627</c:v>
                </c:pt>
                <c:pt idx="17">
                  <c:v>0.7082530582081751</c:v>
                </c:pt>
                <c:pt idx="18">
                  <c:v>0.7074081572659416</c:v>
                </c:pt>
                <c:pt idx="19">
                  <c:v>0.7506088419918299</c:v>
                </c:pt>
                <c:pt idx="20">
                  <c:v>0.7534337709434653</c:v>
                </c:pt>
                <c:pt idx="21">
                  <c:v>0.7481835125101738</c:v>
                </c:pt>
                <c:pt idx="22">
                  <c:v>0.7546561301611865</c:v>
                </c:pt>
                <c:pt idx="23">
                  <c:v>0.5161913924897108</c:v>
                </c:pt>
                <c:pt idx="24">
                  <c:v>0.7467118184465018</c:v>
                </c:pt>
                <c:pt idx="25">
                  <c:v>0.764238251193237</c:v>
                </c:pt>
                <c:pt idx="26">
                  <c:v>0.7353882578562424</c:v>
                </c:pt>
                <c:pt idx="27">
                  <c:v>0.6820470606245542</c:v>
                </c:pt>
                <c:pt idx="28">
                  <c:v>0.6846657337559182</c:v>
                </c:pt>
                <c:pt idx="29">
                  <c:v>0.752499127723658</c:v>
                </c:pt>
                <c:pt idx="30">
                  <c:v>0.7684765275384062</c:v>
                </c:pt>
                <c:pt idx="31">
                  <c:v>0.7932464359496171</c:v>
                </c:pt>
                <c:pt idx="32">
                  <c:v>0.7270316404271495</c:v>
                </c:pt>
                <c:pt idx="33">
                  <c:v>0.7389198357176401</c:v>
                </c:pt>
                <c:pt idx="34">
                  <c:v>0.7827222941676834</c:v>
                </c:pt>
                <c:pt idx="35">
                  <c:v>0.7829848221036884</c:v>
                </c:pt>
                <c:pt idx="36">
                  <c:v>0.6749331687065004</c:v>
                </c:pt>
                <c:pt idx="37">
                  <c:v>0.685903179528605</c:v>
                </c:pt>
                <c:pt idx="38">
                  <c:v>0.7113387416300659</c:v>
                </c:pt>
                <c:pt idx="39">
                  <c:v>0.6423962923370867</c:v>
                </c:pt>
                <c:pt idx="40">
                  <c:v>0.6732271441156835</c:v>
                </c:pt>
                <c:pt idx="41">
                  <c:v>0.6159704499720126</c:v>
                </c:pt>
                <c:pt idx="42">
                  <c:v>0.6649220827538466</c:v>
                </c:pt>
                <c:pt idx="43">
                  <c:v>0.7286104849569917</c:v>
                </c:pt>
                <c:pt idx="44">
                  <c:v>0.7671318051469664</c:v>
                </c:pt>
                <c:pt idx="45">
                  <c:v>0.8033952860762538</c:v>
                </c:pt>
                <c:pt idx="46">
                  <c:v>0.7977697194431307</c:v>
                </c:pt>
                <c:pt idx="47">
                  <c:v>0.628235050716405</c:v>
                </c:pt>
                <c:pt idx="48">
                  <c:v>0.674463657137247</c:v>
                </c:pt>
                <c:pt idx="49">
                  <c:v>0.694086051305326</c:v>
                </c:pt>
                <c:pt idx="50">
                  <c:v>0.6937297988430413</c:v>
                </c:pt>
                <c:pt idx="51">
                  <c:v>0.6956752507281937</c:v>
                </c:pt>
                <c:pt idx="52">
                  <c:v>0.8275682509992086</c:v>
                </c:pt>
                <c:pt idx="53">
                  <c:v>0.8722449771740375</c:v>
                </c:pt>
                <c:pt idx="54">
                  <c:v>0.8772249253525827</c:v>
                </c:pt>
                <c:pt idx="55">
                  <c:v>0.7077774609013961</c:v>
                </c:pt>
                <c:pt idx="56">
                  <c:v>0.7444701081622082</c:v>
                </c:pt>
                <c:pt idx="57">
                  <c:v>0.6635729132410111</c:v>
                </c:pt>
                <c:pt idx="58">
                  <c:v>0.8370989227393306</c:v>
                </c:pt>
                <c:pt idx="59">
                  <c:v>0.8732574901292379</c:v>
                </c:pt>
                <c:pt idx="60">
                  <c:v>0.8741502562949091</c:v>
                </c:pt>
                <c:pt idx="61">
                  <c:v>0.8754552906106766</c:v>
                </c:pt>
                <c:pt idx="62">
                  <c:v>0.9007536764539763</c:v>
                </c:pt>
                <c:pt idx="63">
                  <c:v>0.7022154770755598</c:v>
                </c:pt>
                <c:pt idx="64">
                  <c:v>0.8743225898777338</c:v>
                </c:pt>
                <c:pt idx="65">
                  <c:v>0.8951634657211307</c:v>
                </c:pt>
                <c:pt idx="66">
                  <c:v>0.8970798455271547</c:v>
                </c:pt>
                <c:pt idx="67">
                  <c:v>0.8987703356105479</c:v>
                </c:pt>
                <c:pt idx="68">
                  <c:v>0.7974480423285635</c:v>
                </c:pt>
                <c:pt idx="69">
                  <c:v>0.9203737416579714</c:v>
                </c:pt>
                <c:pt idx="70">
                  <c:v>0.7656147529952947</c:v>
                </c:pt>
                <c:pt idx="71">
                  <c:v>0.9047437209657851</c:v>
                </c:pt>
                <c:pt idx="72">
                  <c:v>0.9101258593958659</c:v>
                </c:pt>
                <c:pt idx="73">
                  <c:v>0.9178809340760045</c:v>
                </c:pt>
                <c:pt idx="74">
                  <c:v>0.9295573763977004</c:v>
                </c:pt>
                <c:pt idx="75">
                  <c:v>0.927428439449713</c:v>
                </c:pt>
                <c:pt idx="76">
                  <c:v>0.9151909450927043</c:v>
                </c:pt>
                <c:pt idx="77">
                  <c:v>0.9069992744972566</c:v>
                </c:pt>
                <c:pt idx="78">
                  <c:v>0.8270784351232355</c:v>
                </c:pt>
                <c:pt idx="79">
                  <c:v>0.9097776189708077</c:v>
                </c:pt>
                <c:pt idx="80">
                  <c:v>0.9305911605561922</c:v>
                </c:pt>
                <c:pt idx="81">
                  <c:v>1.015099729038095</c:v>
                </c:pt>
                <c:pt idx="82">
                  <c:v>0.8005222450935126</c:v>
                </c:pt>
                <c:pt idx="83">
                  <c:v>0.7369336936996447</c:v>
                </c:pt>
                <c:pt idx="84">
                  <c:v>0.8627433555495215</c:v>
                </c:pt>
                <c:pt idx="85">
                  <c:v>0.990807544236797</c:v>
                </c:pt>
                <c:pt idx="86">
                  <c:v>1.005028889370939</c:v>
                </c:pt>
                <c:pt idx="87">
                  <c:v>0.7816003309048157</c:v>
                </c:pt>
                <c:pt idx="88">
                  <c:v>0.836592357289374</c:v>
                </c:pt>
                <c:pt idx="89">
                  <c:v>0.7069392774929347</c:v>
                </c:pt>
                <c:pt idx="90">
                  <c:v>0.9909843527064573</c:v>
                </c:pt>
                <c:pt idx="91">
                  <c:v>0.7086684065667234</c:v>
                </c:pt>
                <c:pt idx="92">
                  <c:v>0.7489950310277379</c:v>
                </c:pt>
                <c:pt idx="93">
                  <c:v>0.701574094617374</c:v>
                </c:pt>
                <c:pt idx="94">
                  <c:v>0.8731000567472479</c:v>
                </c:pt>
                <c:pt idx="95">
                  <c:v>0.7719002142631841</c:v>
                </c:pt>
                <c:pt idx="96">
                  <c:v>0.7783808027991791</c:v>
                </c:pt>
                <c:pt idx="97">
                  <c:v>0.7637057943569324</c:v>
                </c:pt>
                <c:pt idx="98">
                  <c:v>0.8241028710112838</c:v>
                </c:pt>
                <c:pt idx="99">
                  <c:v>0.7587755250398459</c:v>
                </c:pt>
                <c:pt idx="100">
                  <c:v>0.7096751785126323</c:v>
                </c:pt>
                <c:pt idx="101">
                  <c:v>0.7952818784256673</c:v>
                </c:pt>
                <c:pt idx="102">
                  <c:v>0.7690314741335261</c:v>
                </c:pt>
                <c:pt idx="103">
                  <c:v>0.7894406838340395</c:v>
                </c:pt>
                <c:pt idx="104">
                  <c:v>0.5985886988740775</c:v>
                </c:pt>
                <c:pt idx="105">
                  <c:v>0.6091955598123473</c:v>
                </c:pt>
                <c:pt idx="106">
                  <c:v>0.6012530593965798</c:v>
                </c:pt>
                <c:pt idx="107">
                  <c:v>0.571889423893115</c:v>
                </c:pt>
                <c:pt idx="108">
                  <c:v>0.5706485382970965</c:v>
                </c:pt>
                <c:pt idx="109">
                  <c:v>0.5844454751595071</c:v>
                </c:pt>
                <c:pt idx="110">
                  <c:v>0.6141530559448023</c:v>
                </c:pt>
                <c:pt idx="111">
                  <c:v>0.6089715444415612</c:v>
                </c:pt>
                <c:pt idx="112">
                  <c:v>0.6123685563013048</c:v>
                </c:pt>
                <c:pt idx="113">
                  <c:v>0.60697257795834</c:v>
                </c:pt>
                <c:pt idx="114">
                  <c:v>0.6724280626010551</c:v>
                </c:pt>
                <c:pt idx="115">
                  <c:v>0.6764163876691911</c:v>
                </c:pt>
                <c:pt idx="116">
                  <c:v>0.6689830558325733</c:v>
                </c:pt>
                <c:pt idx="117">
                  <c:v>0.6658153295048562</c:v>
                </c:pt>
                <c:pt idx="118">
                  <c:v>0.6734993296548785</c:v>
                </c:pt>
                <c:pt idx="119">
                  <c:v>0.6818209126814088</c:v>
                </c:pt>
                <c:pt idx="120">
                  <c:v>0.7174290285509363</c:v>
                </c:pt>
                <c:pt idx="121">
                  <c:v>0.7182608881722325</c:v>
                </c:pt>
                <c:pt idx="122">
                  <c:v>0.7298278165574106</c:v>
                </c:pt>
                <c:pt idx="123">
                  <c:v>0.7340000033378601</c:v>
                </c:pt>
                <c:pt idx="124">
                  <c:v>0.7337697085409315</c:v>
                </c:pt>
                <c:pt idx="125">
                  <c:v>0.7362544972377232</c:v>
                </c:pt>
                <c:pt idx="126">
                  <c:v>0.7376855940500499</c:v>
                </c:pt>
                <c:pt idx="127">
                  <c:v>0.7303600021600724</c:v>
                </c:pt>
                <c:pt idx="128">
                  <c:v>0.7359725621981442</c:v>
                </c:pt>
                <c:pt idx="129">
                  <c:v>0.7436685418949447</c:v>
                </c:pt>
                <c:pt idx="130">
                  <c:v>0.74225578980731</c:v>
                </c:pt>
                <c:pt idx="131">
                  <c:v>0.7420487604972886</c:v>
                </c:pt>
                <c:pt idx="132">
                  <c:v>0.742710690736101</c:v>
                </c:pt>
                <c:pt idx="133">
                  <c:v>0.6769261640990341</c:v>
                </c:pt>
                <c:pt idx="134">
                  <c:v>0.6770578336824837</c:v>
                </c:pt>
                <c:pt idx="135">
                  <c:v>0.7148075385877988</c:v>
                </c:pt>
                <c:pt idx="136">
                  <c:v>0.7447029899547596</c:v>
                </c:pt>
                <c:pt idx="137">
                  <c:v>0.7426222941772898</c:v>
                </c:pt>
                <c:pt idx="138">
                  <c:v>0.7415312104579707</c:v>
                </c:pt>
                <c:pt idx="139">
                  <c:v>0.7419714311036842</c:v>
                </c:pt>
                <c:pt idx="140">
                  <c:v>0.7444568441604837</c:v>
                </c:pt>
                <c:pt idx="141">
                  <c:v>0.7531119744510759</c:v>
                </c:pt>
                <c:pt idx="142">
                  <c:v>0.7399458482877663</c:v>
                </c:pt>
                <c:pt idx="143">
                  <c:v>0.7473161962321576</c:v>
                </c:pt>
                <c:pt idx="144">
                  <c:v>0.7530557877512903</c:v>
                </c:pt>
                <c:pt idx="145">
                  <c:v>0.7013607403642315</c:v>
                </c:pt>
                <c:pt idx="146">
                  <c:v>0.7024927459431605</c:v>
                </c:pt>
                <c:pt idx="147">
                  <c:v>0.705321290227304</c:v>
                </c:pt>
                <c:pt idx="148">
                  <c:v>0.7574295773802303</c:v>
                </c:pt>
                <c:pt idx="149">
                  <c:v>0.7438262938511774</c:v>
                </c:pt>
                <c:pt idx="150">
                  <c:v>0.7513991454703446</c:v>
                </c:pt>
                <c:pt idx="151">
                  <c:v>0.756112151394196</c:v>
                </c:pt>
                <c:pt idx="152">
                  <c:v>0.7523227673700579</c:v>
                </c:pt>
                <c:pt idx="153">
                  <c:v>0.7555814086004745</c:v>
                </c:pt>
                <c:pt idx="154">
                  <c:v>0.6963868604524293</c:v>
                </c:pt>
                <c:pt idx="155">
                  <c:v>0.6258103149374241</c:v>
                </c:pt>
              </c:numCache>
            </c:numRef>
          </c:xVal>
          <c:yVal>
            <c:numRef>
              <c:f>'ConsFood-weekly'!$D$2:$D$157</c:f>
              <c:numCache>
                <c:ptCount val="156"/>
                <c:pt idx="0">
                  <c:v>6439</c:v>
                </c:pt>
                <c:pt idx="1">
                  <c:v>3329</c:v>
                </c:pt>
                <c:pt idx="2">
                  <c:v>3415</c:v>
                </c:pt>
                <c:pt idx="3">
                  <c:v>2909</c:v>
                </c:pt>
                <c:pt idx="4">
                  <c:v>2598</c:v>
                </c:pt>
                <c:pt idx="5">
                  <c:v>3773</c:v>
                </c:pt>
                <c:pt idx="6">
                  <c:v>20383</c:v>
                </c:pt>
                <c:pt idx="7">
                  <c:v>11761</c:v>
                </c:pt>
                <c:pt idx="8">
                  <c:v>2614</c:v>
                </c:pt>
                <c:pt idx="9">
                  <c:v>2496</c:v>
                </c:pt>
                <c:pt idx="10">
                  <c:v>20811</c:v>
                </c:pt>
                <c:pt idx="11">
                  <c:v>8339</c:v>
                </c:pt>
                <c:pt idx="12">
                  <c:v>2793</c:v>
                </c:pt>
                <c:pt idx="13">
                  <c:v>2416</c:v>
                </c:pt>
                <c:pt idx="14">
                  <c:v>2837</c:v>
                </c:pt>
                <c:pt idx="15">
                  <c:v>2110</c:v>
                </c:pt>
                <c:pt idx="16">
                  <c:v>6422</c:v>
                </c:pt>
                <c:pt idx="17">
                  <c:v>4539</c:v>
                </c:pt>
                <c:pt idx="18">
                  <c:v>2493</c:v>
                </c:pt>
                <c:pt idx="19">
                  <c:v>2262</c:v>
                </c:pt>
                <c:pt idx="20">
                  <c:v>2145</c:v>
                </c:pt>
                <c:pt idx="21">
                  <c:v>11996</c:v>
                </c:pt>
                <c:pt idx="22">
                  <c:v>5847</c:v>
                </c:pt>
                <c:pt idx="23">
                  <c:v>2257</c:v>
                </c:pt>
                <c:pt idx="24">
                  <c:v>2461</c:v>
                </c:pt>
                <c:pt idx="25">
                  <c:v>2075</c:v>
                </c:pt>
                <c:pt idx="26">
                  <c:v>14044</c:v>
                </c:pt>
                <c:pt idx="27">
                  <c:v>4521</c:v>
                </c:pt>
                <c:pt idx="28">
                  <c:v>2052</c:v>
                </c:pt>
                <c:pt idx="29">
                  <c:v>1762</c:v>
                </c:pt>
                <c:pt idx="30">
                  <c:v>2375</c:v>
                </c:pt>
                <c:pt idx="31">
                  <c:v>3256</c:v>
                </c:pt>
                <c:pt idx="32">
                  <c:v>3280</c:v>
                </c:pt>
                <c:pt idx="33">
                  <c:v>27254</c:v>
                </c:pt>
                <c:pt idx="34">
                  <c:v>14129</c:v>
                </c:pt>
                <c:pt idx="35">
                  <c:v>2906</c:v>
                </c:pt>
                <c:pt idx="36">
                  <c:v>17630</c:v>
                </c:pt>
                <c:pt idx="37">
                  <c:v>9431</c:v>
                </c:pt>
                <c:pt idx="38">
                  <c:v>32820</c:v>
                </c:pt>
                <c:pt idx="39">
                  <c:v>12635</c:v>
                </c:pt>
                <c:pt idx="40">
                  <c:v>2509</c:v>
                </c:pt>
                <c:pt idx="41">
                  <c:v>2184</c:v>
                </c:pt>
                <c:pt idx="42">
                  <c:v>12485</c:v>
                </c:pt>
                <c:pt idx="43">
                  <c:v>6560</c:v>
                </c:pt>
                <c:pt idx="44">
                  <c:v>2647</c:v>
                </c:pt>
                <c:pt idx="45">
                  <c:v>2949</c:v>
                </c:pt>
                <c:pt idx="46">
                  <c:v>3016</c:v>
                </c:pt>
                <c:pt idx="47">
                  <c:v>2370</c:v>
                </c:pt>
                <c:pt idx="48">
                  <c:v>2006</c:v>
                </c:pt>
                <c:pt idx="49">
                  <c:v>2556</c:v>
                </c:pt>
                <c:pt idx="50">
                  <c:v>13808</c:v>
                </c:pt>
                <c:pt idx="51">
                  <c:v>6668</c:v>
                </c:pt>
                <c:pt idx="52">
                  <c:v>5463</c:v>
                </c:pt>
                <c:pt idx="53">
                  <c:v>4295</c:v>
                </c:pt>
                <c:pt idx="54">
                  <c:v>8643</c:v>
                </c:pt>
                <c:pt idx="55">
                  <c:v>4658</c:v>
                </c:pt>
                <c:pt idx="56">
                  <c:v>3245</c:v>
                </c:pt>
                <c:pt idx="57">
                  <c:v>3459</c:v>
                </c:pt>
                <c:pt idx="58">
                  <c:v>3367</c:v>
                </c:pt>
                <c:pt idx="59">
                  <c:v>3248</c:v>
                </c:pt>
                <c:pt idx="60">
                  <c:v>3517</c:v>
                </c:pt>
                <c:pt idx="61">
                  <c:v>3414</c:v>
                </c:pt>
                <c:pt idx="62">
                  <c:v>3290</c:v>
                </c:pt>
                <c:pt idx="63">
                  <c:v>3154</c:v>
                </c:pt>
                <c:pt idx="64">
                  <c:v>3122</c:v>
                </c:pt>
                <c:pt idx="65">
                  <c:v>2584</c:v>
                </c:pt>
                <c:pt idx="66">
                  <c:v>2719</c:v>
                </c:pt>
                <c:pt idx="67">
                  <c:v>2371</c:v>
                </c:pt>
                <c:pt idx="68">
                  <c:v>2435</c:v>
                </c:pt>
                <c:pt idx="69">
                  <c:v>2534</c:v>
                </c:pt>
                <c:pt idx="70">
                  <c:v>2178</c:v>
                </c:pt>
                <c:pt idx="71">
                  <c:v>5164</c:v>
                </c:pt>
                <c:pt idx="72">
                  <c:v>2857</c:v>
                </c:pt>
                <c:pt idx="73">
                  <c:v>2677</c:v>
                </c:pt>
                <c:pt idx="74">
                  <c:v>6954</c:v>
                </c:pt>
                <c:pt idx="75">
                  <c:v>6805</c:v>
                </c:pt>
                <c:pt idx="76">
                  <c:v>1789</c:v>
                </c:pt>
                <c:pt idx="77">
                  <c:v>1855</c:v>
                </c:pt>
                <c:pt idx="78">
                  <c:v>1641</c:v>
                </c:pt>
                <c:pt idx="79">
                  <c:v>2159</c:v>
                </c:pt>
                <c:pt idx="80">
                  <c:v>1684</c:v>
                </c:pt>
                <c:pt idx="81">
                  <c:v>746</c:v>
                </c:pt>
                <c:pt idx="82">
                  <c:v>890</c:v>
                </c:pt>
                <c:pt idx="83">
                  <c:v>1343</c:v>
                </c:pt>
                <c:pt idx="84">
                  <c:v>1258</c:v>
                </c:pt>
                <c:pt idx="85">
                  <c:v>1911</c:v>
                </c:pt>
                <c:pt idx="86">
                  <c:v>18942</c:v>
                </c:pt>
                <c:pt idx="87">
                  <c:v>1827</c:v>
                </c:pt>
                <c:pt idx="88">
                  <c:v>1203</c:v>
                </c:pt>
                <c:pt idx="89">
                  <c:v>1627</c:v>
                </c:pt>
                <c:pt idx="90">
                  <c:v>22867</c:v>
                </c:pt>
                <c:pt idx="91">
                  <c:v>1564</c:v>
                </c:pt>
                <c:pt idx="92">
                  <c:v>1634</c:v>
                </c:pt>
                <c:pt idx="93">
                  <c:v>1316</c:v>
                </c:pt>
                <c:pt idx="94">
                  <c:v>21145</c:v>
                </c:pt>
                <c:pt idx="95">
                  <c:v>2281</c:v>
                </c:pt>
                <c:pt idx="96">
                  <c:v>1363</c:v>
                </c:pt>
                <c:pt idx="97">
                  <c:v>2062</c:v>
                </c:pt>
                <c:pt idx="98">
                  <c:v>2251</c:v>
                </c:pt>
                <c:pt idx="99">
                  <c:v>1656</c:v>
                </c:pt>
                <c:pt idx="100">
                  <c:v>1534</c:v>
                </c:pt>
                <c:pt idx="101">
                  <c:v>1459</c:v>
                </c:pt>
                <c:pt idx="102">
                  <c:v>1426</c:v>
                </c:pt>
                <c:pt idx="103">
                  <c:v>2148</c:v>
                </c:pt>
                <c:pt idx="104">
                  <c:v>611</c:v>
                </c:pt>
                <c:pt idx="105">
                  <c:v>673</c:v>
                </c:pt>
                <c:pt idx="106">
                  <c:v>710</c:v>
                </c:pt>
                <c:pt idx="107">
                  <c:v>478</c:v>
                </c:pt>
                <c:pt idx="108">
                  <c:v>425</c:v>
                </c:pt>
                <c:pt idx="109">
                  <c:v>601</c:v>
                </c:pt>
                <c:pt idx="110">
                  <c:v>607</c:v>
                </c:pt>
                <c:pt idx="111">
                  <c:v>637</c:v>
                </c:pt>
                <c:pt idx="112">
                  <c:v>507</c:v>
                </c:pt>
                <c:pt idx="113">
                  <c:v>467</c:v>
                </c:pt>
                <c:pt idx="114">
                  <c:v>411</c:v>
                </c:pt>
                <c:pt idx="115">
                  <c:v>538</c:v>
                </c:pt>
                <c:pt idx="116">
                  <c:v>2670</c:v>
                </c:pt>
                <c:pt idx="117">
                  <c:v>2966</c:v>
                </c:pt>
                <c:pt idx="118">
                  <c:v>857</c:v>
                </c:pt>
                <c:pt idx="119">
                  <c:v>440</c:v>
                </c:pt>
                <c:pt idx="120">
                  <c:v>455</c:v>
                </c:pt>
                <c:pt idx="121">
                  <c:v>472</c:v>
                </c:pt>
                <c:pt idx="122">
                  <c:v>430</c:v>
                </c:pt>
                <c:pt idx="123">
                  <c:v>413</c:v>
                </c:pt>
                <c:pt idx="124">
                  <c:v>413</c:v>
                </c:pt>
                <c:pt idx="125">
                  <c:v>424</c:v>
                </c:pt>
                <c:pt idx="126">
                  <c:v>1063</c:v>
                </c:pt>
                <c:pt idx="127">
                  <c:v>469</c:v>
                </c:pt>
                <c:pt idx="128">
                  <c:v>367</c:v>
                </c:pt>
                <c:pt idx="129">
                  <c:v>247</c:v>
                </c:pt>
                <c:pt idx="130">
                  <c:v>448</c:v>
                </c:pt>
                <c:pt idx="131">
                  <c:v>401</c:v>
                </c:pt>
                <c:pt idx="132">
                  <c:v>359</c:v>
                </c:pt>
                <c:pt idx="133">
                  <c:v>156</c:v>
                </c:pt>
                <c:pt idx="134">
                  <c:v>272</c:v>
                </c:pt>
                <c:pt idx="135">
                  <c:v>476</c:v>
                </c:pt>
                <c:pt idx="136">
                  <c:v>341</c:v>
                </c:pt>
                <c:pt idx="137">
                  <c:v>440</c:v>
                </c:pt>
                <c:pt idx="138">
                  <c:v>418</c:v>
                </c:pt>
                <c:pt idx="139">
                  <c:v>470</c:v>
                </c:pt>
                <c:pt idx="140">
                  <c:v>667</c:v>
                </c:pt>
                <c:pt idx="141">
                  <c:v>6831</c:v>
                </c:pt>
                <c:pt idx="142">
                  <c:v>2838</c:v>
                </c:pt>
                <c:pt idx="143">
                  <c:v>1248</c:v>
                </c:pt>
                <c:pt idx="144">
                  <c:v>991</c:v>
                </c:pt>
                <c:pt idx="145">
                  <c:v>696</c:v>
                </c:pt>
                <c:pt idx="146">
                  <c:v>640</c:v>
                </c:pt>
                <c:pt idx="147">
                  <c:v>590</c:v>
                </c:pt>
                <c:pt idx="148">
                  <c:v>655</c:v>
                </c:pt>
                <c:pt idx="149">
                  <c:v>830</c:v>
                </c:pt>
                <c:pt idx="150">
                  <c:v>831</c:v>
                </c:pt>
                <c:pt idx="151">
                  <c:v>741</c:v>
                </c:pt>
                <c:pt idx="152">
                  <c:v>816</c:v>
                </c:pt>
                <c:pt idx="153">
                  <c:v>855</c:v>
                </c:pt>
                <c:pt idx="154">
                  <c:v>2038</c:v>
                </c:pt>
                <c:pt idx="155">
                  <c:v>2910</c:v>
                </c:pt>
              </c:numCache>
            </c:numRef>
          </c:yVal>
          <c:smooth val="0"/>
        </c:ser>
        <c:ser>
          <c:idx val="1"/>
          <c:order val="1"/>
          <c:tx>
            <c:v>Prévisions pour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'ConsFood-weekly'!$AA$2:$AA$157</c:f>
              <c:numCache>
                <c:ptCount val="156"/>
                <c:pt idx="0">
                  <c:v>0.7431072397819821</c:v>
                </c:pt>
                <c:pt idx="1">
                  <c:v>0.6448119994767012</c:v>
                </c:pt>
                <c:pt idx="2">
                  <c:v>0.6503232225222031</c:v>
                </c:pt>
                <c:pt idx="3">
                  <c:v>0.6414386754446176</c:v>
                </c:pt>
                <c:pt idx="4">
                  <c:v>0.6562053218559979</c:v>
                </c:pt>
                <c:pt idx="5">
                  <c:v>0.6433356945442346</c:v>
                </c:pt>
                <c:pt idx="6">
                  <c:v>0.6496601088174546</c:v>
                </c:pt>
                <c:pt idx="7">
                  <c:v>0.647635574431921</c:v>
                </c:pt>
                <c:pt idx="8">
                  <c:v>0.6175538665909103</c:v>
                </c:pt>
                <c:pt idx="9">
                  <c:v>0.6571936886698895</c:v>
                </c:pt>
                <c:pt idx="10">
                  <c:v>0.7158512660337366</c:v>
                </c:pt>
                <c:pt idx="11">
                  <c:v>0.745664239002931</c:v>
                </c:pt>
                <c:pt idx="12">
                  <c:v>0.745945489360421</c:v>
                </c:pt>
                <c:pt idx="13">
                  <c:v>0.7434826624540172</c:v>
                </c:pt>
                <c:pt idx="14">
                  <c:v>0.746837765583044</c:v>
                </c:pt>
                <c:pt idx="15">
                  <c:v>0.7248199376662476</c:v>
                </c:pt>
                <c:pt idx="16">
                  <c:v>0.6921841534430627</c:v>
                </c:pt>
                <c:pt idx="17">
                  <c:v>0.7082530582081751</c:v>
                </c:pt>
                <c:pt idx="18">
                  <c:v>0.7074081572659416</c:v>
                </c:pt>
                <c:pt idx="19">
                  <c:v>0.7506088419918299</c:v>
                </c:pt>
                <c:pt idx="20">
                  <c:v>0.7534337709434653</c:v>
                </c:pt>
                <c:pt idx="21">
                  <c:v>0.7481835125101738</c:v>
                </c:pt>
                <c:pt idx="22">
                  <c:v>0.7546561301611865</c:v>
                </c:pt>
                <c:pt idx="23">
                  <c:v>0.5161913924897108</c:v>
                </c:pt>
                <c:pt idx="24">
                  <c:v>0.7467118184465018</c:v>
                </c:pt>
                <c:pt idx="25">
                  <c:v>0.764238251193237</c:v>
                </c:pt>
                <c:pt idx="26">
                  <c:v>0.7353882578562424</c:v>
                </c:pt>
                <c:pt idx="27">
                  <c:v>0.6820470606245542</c:v>
                </c:pt>
                <c:pt idx="28">
                  <c:v>0.6846657337559182</c:v>
                </c:pt>
                <c:pt idx="29">
                  <c:v>0.752499127723658</c:v>
                </c:pt>
                <c:pt idx="30">
                  <c:v>0.7684765275384062</c:v>
                </c:pt>
                <c:pt idx="31">
                  <c:v>0.7932464359496171</c:v>
                </c:pt>
                <c:pt idx="32">
                  <c:v>0.7270316404271495</c:v>
                </c:pt>
                <c:pt idx="33">
                  <c:v>0.7389198357176401</c:v>
                </c:pt>
                <c:pt idx="34">
                  <c:v>0.7827222941676834</c:v>
                </c:pt>
                <c:pt idx="35">
                  <c:v>0.7829848221036884</c:v>
                </c:pt>
                <c:pt idx="36">
                  <c:v>0.6749331687065004</c:v>
                </c:pt>
                <c:pt idx="37">
                  <c:v>0.685903179528605</c:v>
                </c:pt>
                <c:pt idx="38">
                  <c:v>0.7113387416300659</c:v>
                </c:pt>
                <c:pt idx="39">
                  <c:v>0.6423962923370867</c:v>
                </c:pt>
                <c:pt idx="40">
                  <c:v>0.6732271441156835</c:v>
                </c:pt>
                <c:pt idx="41">
                  <c:v>0.6159704499720126</c:v>
                </c:pt>
                <c:pt idx="42">
                  <c:v>0.6649220827538466</c:v>
                </c:pt>
                <c:pt idx="43">
                  <c:v>0.7286104849569917</c:v>
                </c:pt>
                <c:pt idx="44">
                  <c:v>0.7671318051469664</c:v>
                </c:pt>
                <c:pt idx="45">
                  <c:v>0.8033952860762538</c:v>
                </c:pt>
                <c:pt idx="46">
                  <c:v>0.7977697194431307</c:v>
                </c:pt>
                <c:pt idx="47">
                  <c:v>0.628235050716405</c:v>
                </c:pt>
                <c:pt idx="48">
                  <c:v>0.674463657137247</c:v>
                </c:pt>
                <c:pt idx="49">
                  <c:v>0.694086051305326</c:v>
                </c:pt>
                <c:pt idx="50">
                  <c:v>0.6937297988430413</c:v>
                </c:pt>
                <c:pt idx="51">
                  <c:v>0.6956752507281937</c:v>
                </c:pt>
                <c:pt idx="52">
                  <c:v>0.8275682509992086</c:v>
                </c:pt>
                <c:pt idx="53">
                  <c:v>0.8722449771740375</c:v>
                </c:pt>
                <c:pt idx="54">
                  <c:v>0.8772249253525827</c:v>
                </c:pt>
                <c:pt idx="55">
                  <c:v>0.7077774609013961</c:v>
                </c:pt>
                <c:pt idx="56">
                  <c:v>0.7444701081622082</c:v>
                </c:pt>
                <c:pt idx="57">
                  <c:v>0.6635729132410111</c:v>
                </c:pt>
                <c:pt idx="58">
                  <c:v>0.8370989227393306</c:v>
                </c:pt>
                <c:pt idx="59">
                  <c:v>0.8732574901292379</c:v>
                </c:pt>
                <c:pt idx="60">
                  <c:v>0.8741502562949091</c:v>
                </c:pt>
                <c:pt idx="61">
                  <c:v>0.8754552906106766</c:v>
                </c:pt>
                <c:pt idx="62">
                  <c:v>0.9007536764539763</c:v>
                </c:pt>
                <c:pt idx="63">
                  <c:v>0.7022154770755598</c:v>
                </c:pt>
                <c:pt idx="64">
                  <c:v>0.8743225898777338</c:v>
                </c:pt>
                <c:pt idx="65">
                  <c:v>0.8951634657211307</c:v>
                </c:pt>
                <c:pt idx="66">
                  <c:v>0.8970798455271547</c:v>
                </c:pt>
                <c:pt idx="67">
                  <c:v>0.8987703356105479</c:v>
                </c:pt>
                <c:pt idx="68">
                  <c:v>0.7974480423285635</c:v>
                </c:pt>
                <c:pt idx="69">
                  <c:v>0.9203737416579714</c:v>
                </c:pt>
                <c:pt idx="70">
                  <c:v>0.7656147529952947</c:v>
                </c:pt>
                <c:pt idx="71">
                  <c:v>0.9047437209657851</c:v>
                </c:pt>
                <c:pt idx="72">
                  <c:v>0.9101258593958659</c:v>
                </c:pt>
                <c:pt idx="73">
                  <c:v>0.9178809340760045</c:v>
                </c:pt>
                <c:pt idx="74">
                  <c:v>0.9295573763977004</c:v>
                </c:pt>
                <c:pt idx="75">
                  <c:v>0.927428439449713</c:v>
                </c:pt>
                <c:pt idx="76">
                  <c:v>0.9151909450927043</c:v>
                </c:pt>
                <c:pt idx="77">
                  <c:v>0.9069992744972566</c:v>
                </c:pt>
                <c:pt idx="78">
                  <c:v>0.8270784351232355</c:v>
                </c:pt>
                <c:pt idx="79">
                  <c:v>0.9097776189708077</c:v>
                </c:pt>
                <c:pt idx="80">
                  <c:v>0.9305911605561922</c:v>
                </c:pt>
                <c:pt idx="81">
                  <c:v>1.015099729038095</c:v>
                </c:pt>
                <c:pt idx="82">
                  <c:v>0.8005222450935126</c:v>
                </c:pt>
                <c:pt idx="83">
                  <c:v>0.7369336936996447</c:v>
                </c:pt>
                <c:pt idx="84">
                  <c:v>0.8627433555495215</c:v>
                </c:pt>
                <c:pt idx="85">
                  <c:v>0.990807544236797</c:v>
                </c:pt>
                <c:pt idx="86">
                  <c:v>1.005028889370939</c:v>
                </c:pt>
                <c:pt idx="87">
                  <c:v>0.7816003309048157</c:v>
                </c:pt>
                <c:pt idx="88">
                  <c:v>0.836592357289374</c:v>
                </c:pt>
                <c:pt idx="89">
                  <c:v>0.7069392774929347</c:v>
                </c:pt>
                <c:pt idx="90">
                  <c:v>0.9909843527064573</c:v>
                </c:pt>
                <c:pt idx="91">
                  <c:v>0.7086684065667234</c:v>
                </c:pt>
                <c:pt idx="92">
                  <c:v>0.7489950310277379</c:v>
                </c:pt>
                <c:pt idx="93">
                  <c:v>0.701574094617374</c:v>
                </c:pt>
                <c:pt idx="94">
                  <c:v>0.8731000567472479</c:v>
                </c:pt>
                <c:pt idx="95">
                  <c:v>0.7719002142631841</c:v>
                </c:pt>
                <c:pt idx="96">
                  <c:v>0.7783808027991791</c:v>
                </c:pt>
                <c:pt idx="97">
                  <c:v>0.7637057943569324</c:v>
                </c:pt>
                <c:pt idx="98">
                  <c:v>0.8241028710112838</c:v>
                </c:pt>
                <c:pt idx="99">
                  <c:v>0.7587755250398459</c:v>
                </c:pt>
                <c:pt idx="100">
                  <c:v>0.7096751785126323</c:v>
                </c:pt>
                <c:pt idx="101">
                  <c:v>0.7952818784256673</c:v>
                </c:pt>
                <c:pt idx="102">
                  <c:v>0.7690314741335261</c:v>
                </c:pt>
                <c:pt idx="103">
                  <c:v>0.7894406838340395</c:v>
                </c:pt>
                <c:pt idx="104">
                  <c:v>0.5985886988740775</c:v>
                </c:pt>
                <c:pt idx="105">
                  <c:v>0.6091955598123473</c:v>
                </c:pt>
                <c:pt idx="106">
                  <c:v>0.6012530593965798</c:v>
                </c:pt>
                <c:pt idx="107">
                  <c:v>0.571889423893115</c:v>
                </c:pt>
                <c:pt idx="108">
                  <c:v>0.5706485382970965</c:v>
                </c:pt>
                <c:pt idx="109">
                  <c:v>0.5844454751595071</c:v>
                </c:pt>
                <c:pt idx="110">
                  <c:v>0.6141530559448023</c:v>
                </c:pt>
                <c:pt idx="111">
                  <c:v>0.6089715444415612</c:v>
                </c:pt>
                <c:pt idx="112">
                  <c:v>0.6123685563013048</c:v>
                </c:pt>
                <c:pt idx="113">
                  <c:v>0.60697257795834</c:v>
                </c:pt>
                <c:pt idx="114">
                  <c:v>0.6724280626010551</c:v>
                </c:pt>
                <c:pt idx="115">
                  <c:v>0.6764163876691911</c:v>
                </c:pt>
                <c:pt idx="116">
                  <c:v>0.6689830558325733</c:v>
                </c:pt>
                <c:pt idx="117">
                  <c:v>0.6658153295048562</c:v>
                </c:pt>
                <c:pt idx="118">
                  <c:v>0.6734993296548785</c:v>
                </c:pt>
                <c:pt idx="119">
                  <c:v>0.6818209126814088</c:v>
                </c:pt>
                <c:pt idx="120">
                  <c:v>0.7174290285509363</c:v>
                </c:pt>
                <c:pt idx="121">
                  <c:v>0.7182608881722325</c:v>
                </c:pt>
                <c:pt idx="122">
                  <c:v>0.7298278165574106</c:v>
                </c:pt>
                <c:pt idx="123">
                  <c:v>0.7340000033378601</c:v>
                </c:pt>
                <c:pt idx="124">
                  <c:v>0.7337697085409315</c:v>
                </c:pt>
                <c:pt idx="125">
                  <c:v>0.7362544972377232</c:v>
                </c:pt>
                <c:pt idx="126">
                  <c:v>0.7376855940500499</c:v>
                </c:pt>
                <c:pt idx="127">
                  <c:v>0.7303600021600724</c:v>
                </c:pt>
                <c:pt idx="128">
                  <c:v>0.7359725621981442</c:v>
                </c:pt>
                <c:pt idx="129">
                  <c:v>0.7436685418949447</c:v>
                </c:pt>
                <c:pt idx="130">
                  <c:v>0.74225578980731</c:v>
                </c:pt>
                <c:pt idx="131">
                  <c:v>0.7420487604972886</c:v>
                </c:pt>
                <c:pt idx="132">
                  <c:v>0.742710690736101</c:v>
                </c:pt>
                <c:pt idx="133">
                  <c:v>0.6769261640990341</c:v>
                </c:pt>
                <c:pt idx="134">
                  <c:v>0.6770578336824837</c:v>
                </c:pt>
                <c:pt idx="135">
                  <c:v>0.7148075385877988</c:v>
                </c:pt>
                <c:pt idx="136">
                  <c:v>0.7447029899547596</c:v>
                </c:pt>
                <c:pt idx="137">
                  <c:v>0.7426222941772898</c:v>
                </c:pt>
                <c:pt idx="138">
                  <c:v>0.7415312104579707</c:v>
                </c:pt>
                <c:pt idx="139">
                  <c:v>0.7419714311036842</c:v>
                </c:pt>
                <c:pt idx="140">
                  <c:v>0.7444568441604837</c:v>
                </c:pt>
                <c:pt idx="141">
                  <c:v>0.7531119744510759</c:v>
                </c:pt>
                <c:pt idx="142">
                  <c:v>0.7399458482877663</c:v>
                </c:pt>
                <c:pt idx="143">
                  <c:v>0.7473161962321576</c:v>
                </c:pt>
                <c:pt idx="144">
                  <c:v>0.7530557877512903</c:v>
                </c:pt>
                <c:pt idx="145">
                  <c:v>0.7013607403642315</c:v>
                </c:pt>
                <c:pt idx="146">
                  <c:v>0.7024927459431605</c:v>
                </c:pt>
                <c:pt idx="147">
                  <c:v>0.705321290227304</c:v>
                </c:pt>
                <c:pt idx="148">
                  <c:v>0.7574295773802303</c:v>
                </c:pt>
                <c:pt idx="149">
                  <c:v>0.7438262938511774</c:v>
                </c:pt>
                <c:pt idx="150">
                  <c:v>0.7513991454703446</c:v>
                </c:pt>
                <c:pt idx="151">
                  <c:v>0.756112151394196</c:v>
                </c:pt>
                <c:pt idx="152">
                  <c:v>0.7523227673700579</c:v>
                </c:pt>
                <c:pt idx="153">
                  <c:v>0.7555814086004745</c:v>
                </c:pt>
                <c:pt idx="154">
                  <c:v>0.6963868604524293</c:v>
                </c:pt>
                <c:pt idx="155">
                  <c:v>0.6258103149374241</c:v>
                </c:pt>
              </c:numCache>
            </c:numRef>
          </c:xVal>
          <c:yVal>
            <c:numRef>
              <c:f>Solutions!$E$334:$E$489</c:f>
              <c:numCache/>
            </c:numRef>
          </c:yVal>
          <c:smooth val="0"/>
        </c:ser>
        <c:axId val="65291407"/>
        <c:axId val="50751752"/>
      </c:scatterChart>
      <c:valAx>
        <c:axId val="65291407"/>
        <c:scaling>
          <c:orientation val="minMax"/>
        </c:scaling>
        <c:axPos val="b"/>
        <c:title>
          <c:tx>
            <c:rich>
              <a:bodyPr vert="horz" rot="0" anchor="ctr"/>
              <a:lstStyle/>
              <a:p>
                <a:pPr algn="ctr">
                  <a:defRPr/>
                </a:pPr>
                <a:r>
                  <a:rPr lang="en-US" cap="none" sz="1200" b="1" i="0" u="none" baseline="0">
                    <a:latin typeface="Arial"/>
                    <a:ea typeface="Arial"/>
                    <a:cs typeface="Arial"/>
                  </a:rPr>
                  <a:t>Variable X 1</a:t>
                </a:r>
              </a:p>
            </c:rich>
          </c:tx>
          <c:layout/>
          <c:overlay val="0"/>
          <c:spPr>
            <a:noFill/>
            <a:ln>
              <a:noFill/>
            </a:ln>
          </c:spPr>
        </c:title>
        <c:delete val="0"/>
        <c:numFmt formatCode="General" sourceLinked="1"/>
        <c:majorTickMark val="in"/>
        <c:minorTickMark val="none"/>
        <c:tickLblPos val="nextTo"/>
        <c:crossAx val="50751752"/>
        <c:crosses val="autoZero"/>
        <c:crossBetween val="midCat"/>
        <c:dispUnits/>
      </c:valAx>
      <c:valAx>
        <c:axId val="50751752"/>
        <c:scaling>
          <c:orientation val="minMax"/>
        </c:scaling>
        <c:axPos val="l"/>
        <c:title>
          <c:tx>
            <c:rich>
              <a:bodyPr vert="horz" rot="-5400000" anchor="ctr"/>
              <a:lstStyle/>
              <a:p>
                <a:pPr algn="ctr">
                  <a:defRPr/>
                </a:pPr>
                <a:r>
                  <a:rPr lang="en-US" cap="none" sz="12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65291407"/>
        <c:crosses val="autoZero"/>
        <c:crossBetween val="midCat"/>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Répartition des probabilités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Solutions!$I$334:$I$489</c:f>
              <c:numCache/>
            </c:numRef>
          </c:xVal>
          <c:yVal>
            <c:numRef>
              <c:f>Solutions!$J$334:$J$489</c:f>
              <c:numCache/>
            </c:numRef>
          </c:yVal>
          <c:smooth val="0"/>
        </c:ser>
        <c:axId val="54112585"/>
        <c:axId val="17251218"/>
      </c:scatterChart>
      <c:valAx>
        <c:axId val="54112585"/>
        <c:scaling>
          <c:orientation val="minMax"/>
        </c:scaling>
        <c:axPos val="b"/>
        <c:title>
          <c:tx>
            <c:rich>
              <a:bodyPr vert="horz" rot="0" anchor="ctr"/>
              <a:lstStyle/>
              <a:p>
                <a:pPr algn="ctr">
                  <a:defRPr/>
                </a:pPr>
                <a:r>
                  <a:rPr lang="en-US" cap="none" sz="1200" b="1" i="0" u="none" baseline="0">
                    <a:latin typeface="Arial"/>
                    <a:ea typeface="Arial"/>
                    <a:cs typeface="Arial"/>
                  </a:rPr>
                  <a:t>Centile</a:t>
                </a:r>
              </a:p>
            </c:rich>
          </c:tx>
          <c:layout/>
          <c:overlay val="0"/>
          <c:spPr>
            <a:noFill/>
            <a:ln>
              <a:noFill/>
            </a:ln>
          </c:spPr>
        </c:title>
        <c:delete val="0"/>
        <c:numFmt formatCode="General" sourceLinked="1"/>
        <c:majorTickMark val="in"/>
        <c:minorTickMark val="none"/>
        <c:tickLblPos val="nextTo"/>
        <c:crossAx val="17251218"/>
        <c:crosses val="autoZero"/>
        <c:crossBetween val="midCat"/>
        <c:dispUnits/>
      </c:valAx>
      <c:valAx>
        <c:axId val="17251218"/>
        <c:scaling>
          <c:orientation val="minMax"/>
        </c:scaling>
        <c:axPos val="l"/>
        <c:title>
          <c:tx>
            <c:rich>
              <a:bodyPr vert="horz" rot="-5400000" anchor="ctr"/>
              <a:lstStyle/>
              <a:p>
                <a:pPr algn="ctr">
                  <a:defRPr/>
                </a:pPr>
                <a:r>
                  <a:rPr lang="en-US" cap="none" sz="12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5411258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196</xdr:row>
      <xdr:rowOff>95250</xdr:rowOff>
    </xdr:from>
    <xdr:to>
      <xdr:col>7</xdr:col>
      <xdr:colOff>533400</xdr:colOff>
      <xdr:row>223</xdr:row>
      <xdr:rowOff>0</xdr:rowOff>
    </xdr:to>
    <xdr:graphicFrame>
      <xdr:nvGraphicFramePr>
        <xdr:cNvPr id="1" name="Chart 4"/>
        <xdr:cNvGraphicFramePr/>
      </xdr:nvGraphicFramePr>
      <xdr:xfrm>
        <a:off x="333375" y="6210300"/>
        <a:ext cx="5553075" cy="4143375"/>
      </xdr:xfrm>
      <a:graphic>
        <a:graphicData uri="http://schemas.openxmlformats.org/drawingml/2006/chart">
          <c:chart xmlns:c="http://schemas.openxmlformats.org/drawingml/2006/chart" r:id="rId1"/>
        </a:graphicData>
      </a:graphic>
    </xdr:graphicFrame>
    <xdr:clientData/>
  </xdr:twoCellAnchor>
  <xdr:twoCellAnchor>
    <xdr:from>
      <xdr:col>7</xdr:col>
      <xdr:colOff>590550</xdr:colOff>
      <xdr:row>196</xdr:row>
      <xdr:rowOff>95250</xdr:rowOff>
    </xdr:from>
    <xdr:to>
      <xdr:col>15</xdr:col>
      <xdr:colOff>38100</xdr:colOff>
      <xdr:row>223</xdr:row>
      <xdr:rowOff>9525</xdr:rowOff>
    </xdr:to>
    <xdr:graphicFrame>
      <xdr:nvGraphicFramePr>
        <xdr:cNvPr id="2" name="Chart 5"/>
        <xdr:cNvGraphicFramePr/>
      </xdr:nvGraphicFramePr>
      <xdr:xfrm>
        <a:off x="5943600" y="6210300"/>
        <a:ext cx="5638800" cy="415290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223</xdr:row>
      <xdr:rowOff>85725</xdr:rowOff>
    </xdr:from>
    <xdr:to>
      <xdr:col>7</xdr:col>
      <xdr:colOff>533400</xdr:colOff>
      <xdr:row>249</xdr:row>
      <xdr:rowOff>152400</xdr:rowOff>
    </xdr:to>
    <xdr:graphicFrame>
      <xdr:nvGraphicFramePr>
        <xdr:cNvPr id="3" name="Chart 6"/>
        <xdr:cNvGraphicFramePr/>
      </xdr:nvGraphicFramePr>
      <xdr:xfrm>
        <a:off x="333375" y="10439400"/>
        <a:ext cx="5553075" cy="4238625"/>
      </xdr:xfrm>
      <a:graphic>
        <a:graphicData uri="http://schemas.openxmlformats.org/drawingml/2006/chart">
          <c:chart xmlns:c="http://schemas.openxmlformats.org/drawingml/2006/chart" r:id="rId3"/>
        </a:graphicData>
      </a:graphic>
    </xdr:graphicFrame>
    <xdr:clientData/>
  </xdr:twoCellAnchor>
  <xdr:twoCellAnchor>
    <xdr:from>
      <xdr:col>7</xdr:col>
      <xdr:colOff>590550</xdr:colOff>
      <xdr:row>223</xdr:row>
      <xdr:rowOff>85725</xdr:rowOff>
    </xdr:from>
    <xdr:to>
      <xdr:col>15</xdr:col>
      <xdr:colOff>38100</xdr:colOff>
      <xdr:row>250</xdr:row>
      <xdr:rowOff>0</xdr:rowOff>
    </xdr:to>
    <xdr:graphicFrame>
      <xdr:nvGraphicFramePr>
        <xdr:cNvPr id="4" name="Chart 7"/>
        <xdr:cNvGraphicFramePr/>
      </xdr:nvGraphicFramePr>
      <xdr:xfrm>
        <a:off x="5943600" y="10439400"/>
        <a:ext cx="5638800" cy="4248150"/>
      </xdr:xfrm>
      <a:graphic>
        <a:graphicData uri="http://schemas.openxmlformats.org/drawingml/2006/chart">
          <c:chart xmlns:c="http://schemas.openxmlformats.org/drawingml/2006/chart" r:id="rId4"/>
        </a:graphicData>
      </a:graphic>
    </xdr:graphicFrame>
    <xdr:clientData/>
  </xdr:twoCellAnchor>
  <xdr:twoCellAnchor>
    <xdr:from>
      <xdr:col>0</xdr:col>
      <xdr:colOff>333375</xdr:colOff>
      <xdr:row>250</xdr:row>
      <xdr:rowOff>66675</xdr:rowOff>
    </xdr:from>
    <xdr:to>
      <xdr:col>7</xdr:col>
      <xdr:colOff>533400</xdr:colOff>
      <xdr:row>276</xdr:row>
      <xdr:rowOff>133350</xdr:rowOff>
    </xdr:to>
    <xdr:graphicFrame>
      <xdr:nvGraphicFramePr>
        <xdr:cNvPr id="5" name="Chart 8"/>
        <xdr:cNvGraphicFramePr/>
      </xdr:nvGraphicFramePr>
      <xdr:xfrm>
        <a:off x="333375" y="14754225"/>
        <a:ext cx="5553075" cy="4238625"/>
      </xdr:xfrm>
      <a:graphic>
        <a:graphicData uri="http://schemas.openxmlformats.org/drawingml/2006/chart">
          <c:chart xmlns:c="http://schemas.openxmlformats.org/drawingml/2006/chart" r:id="rId5"/>
        </a:graphicData>
      </a:graphic>
    </xdr:graphicFrame>
    <xdr:clientData/>
  </xdr:twoCellAnchor>
  <xdr:twoCellAnchor>
    <xdr:from>
      <xdr:col>7</xdr:col>
      <xdr:colOff>590550</xdr:colOff>
      <xdr:row>250</xdr:row>
      <xdr:rowOff>66675</xdr:rowOff>
    </xdr:from>
    <xdr:to>
      <xdr:col>15</xdr:col>
      <xdr:colOff>38100</xdr:colOff>
      <xdr:row>276</xdr:row>
      <xdr:rowOff>123825</xdr:rowOff>
    </xdr:to>
    <xdr:graphicFrame>
      <xdr:nvGraphicFramePr>
        <xdr:cNvPr id="6" name="Chart 9"/>
        <xdr:cNvGraphicFramePr/>
      </xdr:nvGraphicFramePr>
      <xdr:xfrm>
        <a:off x="5943600" y="14754225"/>
        <a:ext cx="5638800" cy="4248150"/>
      </xdr:xfrm>
      <a:graphic>
        <a:graphicData uri="http://schemas.openxmlformats.org/drawingml/2006/chart">
          <c:chart xmlns:c="http://schemas.openxmlformats.org/drawingml/2006/chart" r:id="rId6"/>
        </a:graphicData>
      </a:graphic>
    </xdr:graphicFrame>
    <xdr:clientData/>
  </xdr:twoCellAnchor>
  <xdr:twoCellAnchor>
    <xdr:from>
      <xdr:col>10</xdr:col>
      <xdr:colOff>466725</xdr:colOff>
      <xdr:row>331</xdr:row>
      <xdr:rowOff>142875</xdr:rowOff>
    </xdr:from>
    <xdr:to>
      <xdr:col>18</xdr:col>
      <xdr:colOff>542925</xdr:colOff>
      <xdr:row>361</xdr:row>
      <xdr:rowOff>19050</xdr:rowOff>
    </xdr:to>
    <xdr:graphicFrame>
      <xdr:nvGraphicFramePr>
        <xdr:cNvPr id="7" name="Chart 10"/>
        <xdr:cNvGraphicFramePr/>
      </xdr:nvGraphicFramePr>
      <xdr:xfrm>
        <a:off x="8201025" y="27241500"/>
        <a:ext cx="6172200" cy="4171950"/>
      </xdr:xfrm>
      <a:graphic>
        <a:graphicData uri="http://schemas.openxmlformats.org/drawingml/2006/chart">
          <c:chart xmlns:c="http://schemas.openxmlformats.org/drawingml/2006/chart" r:id="rId7"/>
        </a:graphicData>
      </a:graphic>
    </xdr:graphicFrame>
    <xdr:clientData/>
  </xdr:twoCellAnchor>
  <xdr:twoCellAnchor>
    <xdr:from>
      <xdr:col>10</xdr:col>
      <xdr:colOff>466725</xdr:colOff>
      <xdr:row>391</xdr:row>
      <xdr:rowOff>19050</xdr:rowOff>
    </xdr:from>
    <xdr:to>
      <xdr:col>18</xdr:col>
      <xdr:colOff>542925</xdr:colOff>
      <xdr:row>420</xdr:row>
      <xdr:rowOff>28575</xdr:rowOff>
    </xdr:to>
    <xdr:graphicFrame>
      <xdr:nvGraphicFramePr>
        <xdr:cNvPr id="8" name="Chart 11"/>
        <xdr:cNvGraphicFramePr/>
      </xdr:nvGraphicFramePr>
      <xdr:xfrm>
        <a:off x="8201025" y="35699700"/>
        <a:ext cx="6172200" cy="4152900"/>
      </xdr:xfrm>
      <a:graphic>
        <a:graphicData uri="http://schemas.openxmlformats.org/drawingml/2006/chart">
          <c:chart xmlns:c="http://schemas.openxmlformats.org/drawingml/2006/chart" r:id="rId8"/>
        </a:graphicData>
      </a:graphic>
    </xdr:graphicFrame>
    <xdr:clientData/>
  </xdr:twoCellAnchor>
  <xdr:twoCellAnchor>
    <xdr:from>
      <xdr:col>10</xdr:col>
      <xdr:colOff>466725</xdr:colOff>
      <xdr:row>361</xdr:row>
      <xdr:rowOff>123825</xdr:rowOff>
    </xdr:from>
    <xdr:to>
      <xdr:col>18</xdr:col>
      <xdr:colOff>542925</xdr:colOff>
      <xdr:row>390</xdr:row>
      <xdr:rowOff>95250</xdr:rowOff>
    </xdr:to>
    <xdr:graphicFrame>
      <xdr:nvGraphicFramePr>
        <xdr:cNvPr id="9" name="Chart 12"/>
        <xdr:cNvGraphicFramePr/>
      </xdr:nvGraphicFramePr>
      <xdr:xfrm>
        <a:off x="8201025" y="31518225"/>
        <a:ext cx="6172200" cy="4114800"/>
      </xdr:xfrm>
      <a:graphic>
        <a:graphicData uri="http://schemas.openxmlformats.org/drawingml/2006/chart">
          <c:chart xmlns:c="http://schemas.openxmlformats.org/drawingml/2006/chart" r:id="rId9"/>
        </a:graphicData>
      </a:graphic>
    </xdr:graphicFrame>
    <xdr:clientData/>
  </xdr:twoCellAnchor>
  <xdr:twoCellAnchor>
    <xdr:from>
      <xdr:col>6</xdr:col>
      <xdr:colOff>0</xdr:colOff>
      <xdr:row>593</xdr:row>
      <xdr:rowOff>0</xdr:rowOff>
    </xdr:from>
    <xdr:to>
      <xdr:col>11</xdr:col>
      <xdr:colOff>0</xdr:colOff>
      <xdr:row>616</xdr:row>
      <xdr:rowOff>0</xdr:rowOff>
    </xdr:to>
    <xdr:graphicFrame>
      <xdr:nvGraphicFramePr>
        <xdr:cNvPr id="10" name="Chart 13"/>
        <xdr:cNvGraphicFramePr/>
      </xdr:nvGraphicFramePr>
      <xdr:xfrm>
        <a:off x="4591050" y="64817625"/>
        <a:ext cx="3905250" cy="3286125"/>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779</xdr:row>
      <xdr:rowOff>0</xdr:rowOff>
    </xdr:from>
    <xdr:to>
      <xdr:col>11</xdr:col>
      <xdr:colOff>0</xdr:colOff>
      <xdr:row>802</xdr:row>
      <xdr:rowOff>0</xdr:rowOff>
    </xdr:to>
    <xdr:graphicFrame>
      <xdr:nvGraphicFramePr>
        <xdr:cNvPr id="11" name="Chart 14"/>
        <xdr:cNvGraphicFramePr/>
      </xdr:nvGraphicFramePr>
      <xdr:xfrm>
        <a:off x="4591050" y="91430475"/>
        <a:ext cx="3905250" cy="3705225"/>
      </xdr:xfrm>
      <a:graphic>
        <a:graphicData uri="http://schemas.openxmlformats.org/drawingml/2006/chart">
          <c:chart xmlns:c="http://schemas.openxmlformats.org/drawingml/2006/chart" r:id="rId11"/>
        </a:graphicData>
      </a:graphic>
    </xdr:graphicFrame>
    <xdr:clientData/>
  </xdr:twoCellAnchor>
  <xdr:twoCellAnchor>
    <xdr:from>
      <xdr:col>11</xdr:col>
      <xdr:colOff>123825</xdr:colOff>
      <xdr:row>779</xdr:row>
      <xdr:rowOff>0</xdr:rowOff>
    </xdr:from>
    <xdr:to>
      <xdr:col>16</xdr:col>
      <xdr:colOff>219075</xdr:colOff>
      <xdr:row>802</xdr:row>
      <xdr:rowOff>0</xdr:rowOff>
    </xdr:to>
    <xdr:graphicFrame>
      <xdr:nvGraphicFramePr>
        <xdr:cNvPr id="12" name="Chart 15"/>
        <xdr:cNvGraphicFramePr/>
      </xdr:nvGraphicFramePr>
      <xdr:xfrm>
        <a:off x="8620125" y="91430475"/>
        <a:ext cx="3905250" cy="3705225"/>
      </xdr:xfrm>
      <a:graphic>
        <a:graphicData uri="http://schemas.openxmlformats.org/drawingml/2006/chart">
          <c:chart xmlns:c="http://schemas.openxmlformats.org/drawingml/2006/chart" r:id="rId12"/>
        </a:graphicData>
      </a:graphic>
    </xdr:graphicFrame>
    <xdr:clientData/>
  </xdr:twoCellAnchor>
  <xdr:twoCellAnchor>
    <xdr:from>
      <xdr:col>16</xdr:col>
      <xdr:colOff>342900</xdr:colOff>
      <xdr:row>779</xdr:row>
      <xdr:rowOff>0</xdr:rowOff>
    </xdr:from>
    <xdr:to>
      <xdr:col>21</xdr:col>
      <xdr:colOff>438150</xdr:colOff>
      <xdr:row>802</xdr:row>
      <xdr:rowOff>0</xdr:rowOff>
    </xdr:to>
    <xdr:graphicFrame>
      <xdr:nvGraphicFramePr>
        <xdr:cNvPr id="13" name="Chart 16"/>
        <xdr:cNvGraphicFramePr/>
      </xdr:nvGraphicFramePr>
      <xdr:xfrm>
        <a:off x="12649200" y="91430475"/>
        <a:ext cx="3905250" cy="3705225"/>
      </xdr:xfrm>
      <a:graphic>
        <a:graphicData uri="http://schemas.openxmlformats.org/drawingml/2006/chart">
          <c:chart xmlns:c="http://schemas.openxmlformats.org/drawingml/2006/chart" r:id="rId13"/>
        </a:graphicData>
      </a:graphic>
    </xdr:graphicFrame>
    <xdr:clientData/>
  </xdr:twoCellAnchor>
  <xdr:twoCellAnchor>
    <xdr:from>
      <xdr:col>21</xdr:col>
      <xdr:colOff>571500</xdr:colOff>
      <xdr:row>779</xdr:row>
      <xdr:rowOff>0</xdr:rowOff>
    </xdr:from>
    <xdr:to>
      <xdr:col>26</xdr:col>
      <xdr:colOff>666750</xdr:colOff>
      <xdr:row>802</xdr:row>
      <xdr:rowOff>0</xdr:rowOff>
    </xdr:to>
    <xdr:graphicFrame>
      <xdr:nvGraphicFramePr>
        <xdr:cNvPr id="14" name="Chart 17"/>
        <xdr:cNvGraphicFramePr/>
      </xdr:nvGraphicFramePr>
      <xdr:xfrm>
        <a:off x="16687800" y="91430475"/>
        <a:ext cx="3905250" cy="3705225"/>
      </xdr:xfrm>
      <a:graphic>
        <a:graphicData uri="http://schemas.openxmlformats.org/drawingml/2006/chart">
          <c:chart xmlns:c="http://schemas.openxmlformats.org/drawingml/2006/chart" r:id="rId14"/>
        </a:graphicData>
      </a:graphic>
    </xdr:graphicFrame>
    <xdr:clientData/>
  </xdr:twoCellAnchor>
  <xdr:twoCellAnchor>
    <xdr:from>
      <xdr:col>6</xdr:col>
      <xdr:colOff>0</xdr:colOff>
      <xdr:row>804</xdr:row>
      <xdr:rowOff>0</xdr:rowOff>
    </xdr:from>
    <xdr:to>
      <xdr:col>11</xdr:col>
      <xdr:colOff>0</xdr:colOff>
      <xdr:row>827</xdr:row>
      <xdr:rowOff>0</xdr:rowOff>
    </xdr:to>
    <xdr:graphicFrame>
      <xdr:nvGraphicFramePr>
        <xdr:cNvPr id="15" name="Chart 18"/>
        <xdr:cNvGraphicFramePr/>
      </xdr:nvGraphicFramePr>
      <xdr:xfrm>
        <a:off x="4591050" y="95440500"/>
        <a:ext cx="3905250" cy="3705225"/>
      </xdr:xfrm>
      <a:graphic>
        <a:graphicData uri="http://schemas.openxmlformats.org/drawingml/2006/chart">
          <c:chart xmlns:c="http://schemas.openxmlformats.org/drawingml/2006/chart" r:id="rId15"/>
        </a:graphicData>
      </a:graphic>
    </xdr:graphicFrame>
    <xdr:clientData/>
  </xdr:twoCellAnchor>
  <xdr:twoCellAnchor>
    <xdr:from>
      <xdr:col>6</xdr:col>
      <xdr:colOff>0</xdr:colOff>
      <xdr:row>831</xdr:row>
      <xdr:rowOff>0</xdr:rowOff>
    </xdr:from>
    <xdr:to>
      <xdr:col>11</xdr:col>
      <xdr:colOff>0</xdr:colOff>
      <xdr:row>854</xdr:row>
      <xdr:rowOff>0</xdr:rowOff>
    </xdr:to>
    <xdr:graphicFrame>
      <xdr:nvGraphicFramePr>
        <xdr:cNvPr id="16" name="Chart 19"/>
        <xdr:cNvGraphicFramePr/>
      </xdr:nvGraphicFramePr>
      <xdr:xfrm>
        <a:off x="4591050" y="99755325"/>
        <a:ext cx="3905250" cy="3724275"/>
      </xdr:xfrm>
      <a:graphic>
        <a:graphicData uri="http://schemas.openxmlformats.org/drawingml/2006/chart">
          <c:chart xmlns:c="http://schemas.openxmlformats.org/drawingml/2006/chart" r:id="rId1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saac%20Benchimol\Bureau\ConsolidatedFoodSolutions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Food-weekly"/>
      <sheetName val="ConsFood-monthly"/>
      <sheetName val="Variable List"/>
      <sheetName val="Solutions_HID"/>
      <sheetName val="Solutions"/>
    </sheetNames>
    <sheetDataSet>
      <sheetData sheetId="0">
        <row r="2">
          <cell r="Z2">
            <v>14611</v>
          </cell>
          <cell r="AA2">
            <v>0.7431072397819821</v>
          </cell>
        </row>
        <row r="3">
          <cell r="Z3">
            <v>27768</v>
          </cell>
          <cell r="AA3">
            <v>0.6448119994767012</v>
          </cell>
        </row>
        <row r="4">
          <cell r="Z4">
            <v>25863</v>
          </cell>
          <cell r="AA4">
            <v>0.6503232225222031</v>
          </cell>
        </row>
        <row r="5">
          <cell r="Z5">
            <v>23480</v>
          </cell>
          <cell r="AA5">
            <v>0.6414386754446176</v>
          </cell>
        </row>
        <row r="6">
          <cell r="Z6">
            <v>21944</v>
          </cell>
          <cell r="AA6">
            <v>0.6562053218559979</v>
          </cell>
        </row>
        <row r="7">
          <cell r="Z7">
            <v>25347</v>
          </cell>
          <cell r="AA7">
            <v>0.6433356945442346</v>
          </cell>
        </row>
        <row r="8">
          <cell r="Z8">
            <v>16771</v>
          </cell>
          <cell r="AA8">
            <v>0.6496601088174546</v>
          </cell>
        </row>
        <row r="9">
          <cell r="Z9">
            <v>18529</v>
          </cell>
          <cell r="AA9">
            <v>0.647635574431921</v>
          </cell>
        </row>
        <row r="10">
          <cell r="Z10">
            <v>34573</v>
          </cell>
          <cell r="AA10">
            <v>0.6175538665909103</v>
          </cell>
        </row>
        <row r="11">
          <cell r="Z11">
            <v>28550</v>
          </cell>
          <cell r="AA11">
            <v>0.6571936886698895</v>
          </cell>
        </row>
        <row r="12">
          <cell r="Z12">
            <v>13568</v>
          </cell>
          <cell r="AA12">
            <v>0.7158512660337366</v>
          </cell>
        </row>
        <row r="13">
          <cell r="Z13">
            <v>12217</v>
          </cell>
          <cell r="AA13">
            <v>0.745664239002931</v>
          </cell>
        </row>
        <row r="14">
          <cell r="Z14">
            <v>13686</v>
          </cell>
          <cell r="AA14">
            <v>0.745945489360421</v>
          </cell>
        </row>
        <row r="15">
          <cell r="Z15">
            <v>13326</v>
          </cell>
          <cell r="AA15">
            <v>0.7434826624540172</v>
          </cell>
        </row>
        <row r="16">
          <cell r="Z16">
            <v>13949</v>
          </cell>
          <cell r="AA16">
            <v>0.746837765583044</v>
          </cell>
        </row>
        <row r="17">
          <cell r="Z17">
            <v>24882</v>
          </cell>
          <cell r="AA17">
            <v>0.7248199376662476</v>
          </cell>
        </row>
        <row r="18">
          <cell r="Z18">
            <v>20983</v>
          </cell>
          <cell r="AA18">
            <v>0.6921841534430627</v>
          </cell>
        </row>
        <row r="19">
          <cell r="Z19">
            <v>18163</v>
          </cell>
          <cell r="AA19">
            <v>0.7082530582081751</v>
          </cell>
        </row>
        <row r="20">
          <cell r="Z20">
            <v>17582</v>
          </cell>
          <cell r="AA20">
            <v>0.7074081572659416</v>
          </cell>
        </row>
        <row r="21">
          <cell r="Z21">
            <v>20941</v>
          </cell>
          <cell r="AA21">
            <v>0.7506088419918299</v>
          </cell>
        </row>
        <row r="22">
          <cell r="Z22">
            <v>17421</v>
          </cell>
          <cell r="AA22">
            <v>0.7534337709434653</v>
          </cell>
        </row>
        <row r="23">
          <cell r="Z23">
            <v>11148</v>
          </cell>
          <cell r="AA23">
            <v>0.7481835125101738</v>
          </cell>
        </row>
        <row r="24">
          <cell r="Z24">
            <v>12723</v>
          </cell>
          <cell r="AA24">
            <v>0.7546561301611865</v>
          </cell>
        </row>
        <row r="25">
          <cell r="Z25">
            <v>22331</v>
          </cell>
          <cell r="AA25">
            <v>0.5161913924897108</v>
          </cell>
        </row>
        <row r="26">
          <cell r="Z26">
            <v>16164</v>
          </cell>
          <cell r="AA26">
            <v>0.7467118184465018</v>
          </cell>
        </row>
        <row r="27">
          <cell r="Z27">
            <v>10476</v>
          </cell>
          <cell r="AA27">
            <v>0.764238251193237</v>
          </cell>
        </row>
        <row r="28">
          <cell r="Z28">
            <v>14539</v>
          </cell>
          <cell r="AA28">
            <v>0.7353882578562424</v>
          </cell>
        </row>
        <row r="29">
          <cell r="Z29">
            <v>26394</v>
          </cell>
          <cell r="AA29">
            <v>0.6820470606245542</v>
          </cell>
        </row>
        <row r="30">
          <cell r="Z30">
            <v>22108</v>
          </cell>
          <cell r="AA30">
            <v>0.6846657337559182</v>
          </cell>
        </row>
        <row r="31">
          <cell r="Z31">
            <v>11720</v>
          </cell>
          <cell r="AA31">
            <v>0.752499127723658</v>
          </cell>
        </row>
        <row r="32">
          <cell r="Z32">
            <v>17703</v>
          </cell>
          <cell r="AA32">
            <v>0.7684765275384062</v>
          </cell>
        </row>
        <row r="33">
          <cell r="Z33">
            <v>21174</v>
          </cell>
          <cell r="AA33">
            <v>0.7932464359496171</v>
          </cell>
        </row>
        <row r="34">
          <cell r="Z34">
            <v>33426</v>
          </cell>
          <cell r="AA34">
            <v>0.7270316404271495</v>
          </cell>
        </row>
        <row r="35">
          <cell r="Z35">
            <v>15442</v>
          </cell>
          <cell r="AA35">
            <v>0.7389198357176401</v>
          </cell>
        </row>
        <row r="36">
          <cell r="Z36">
            <v>10976</v>
          </cell>
          <cell r="AA36">
            <v>0.7827222941676834</v>
          </cell>
        </row>
        <row r="37">
          <cell r="Z37">
            <v>16403</v>
          </cell>
          <cell r="AA37">
            <v>0.7829848221036884</v>
          </cell>
        </row>
        <row r="38">
          <cell r="Z38">
            <v>38154</v>
          </cell>
          <cell r="AA38">
            <v>0.6749331687065004</v>
          </cell>
        </row>
        <row r="39">
          <cell r="Z39">
            <v>45672</v>
          </cell>
          <cell r="AA39">
            <v>0.685903179528605</v>
          </cell>
        </row>
        <row r="40">
          <cell r="Z40">
            <v>17890</v>
          </cell>
          <cell r="AA40">
            <v>0.7113387416300659</v>
          </cell>
        </row>
        <row r="41">
          <cell r="Z41">
            <v>27317</v>
          </cell>
          <cell r="AA41">
            <v>0.6423962923370867</v>
          </cell>
        </row>
        <row r="42">
          <cell r="Z42">
            <v>33559</v>
          </cell>
          <cell r="AA42">
            <v>0.6732271441156835</v>
          </cell>
        </row>
        <row r="43">
          <cell r="Z43">
            <v>44571</v>
          </cell>
          <cell r="AA43">
            <v>0.6159704499720126</v>
          </cell>
        </row>
        <row r="44">
          <cell r="Z44">
            <v>19128</v>
          </cell>
          <cell r="AA44">
            <v>0.6649220827538466</v>
          </cell>
        </row>
        <row r="45">
          <cell r="Z45">
            <v>16272</v>
          </cell>
          <cell r="AA45">
            <v>0.7286104849569917</v>
          </cell>
        </row>
        <row r="46">
          <cell r="Z46">
            <v>14849</v>
          </cell>
          <cell r="AA46">
            <v>0.7671318051469664</v>
          </cell>
        </row>
        <row r="47">
          <cell r="Z47">
            <v>13345</v>
          </cell>
          <cell r="AA47">
            <v>0.8033952860762538</v>
          </cell>
        </row>
        <row r="48">
          <cell r="Z48">
            <v>13635</v>
          </cell>
          <cell r="AA48">
            <v>0.7977697194431307</v>
          </cell>
        </row>
        <row r="49">
          <cell r="Z49">
            <v>47594</v>
          </cell>
          <cell r="AA49">
            <v>0.628235050716405</v>
          </cell>
        </row>
        <row r="50">
          <cell r="Z50">
            <v>40366</v>
          </cell>
          <cell r="AA50">
            <v>0.674463657137247</v>
          </cell>
        </row>
        <row r="51">
          <cell r="Z51">
            <v>23311</v>
          </cell>
          <cell r="AA51">
            <v>0.694086051305326</v>
          </cell>
        </row>
        <row r="52">
          <cell r="Z52">
            <v>12006</v>
          </cell>
          <cell r="AA52">
            <v>0.6937297988430413</v>
          </cell>
        </row>
        <row r="53">
          <cell r="Z53">
            <v>12225</v>
          </cell>
          <cell r="AA53">
            <v>0.6956752507281937</v>
          </cell>
        </row>
        <row r="54">
          <cell r="Z54">
            <v>6777</v>
          </cell>
          <cell r="AA54">
            <v>0.8275682509992086</v>
          </cell>
        </row>
        <row r="55">
          <cell r="Z55">
            <v>8254</v>
          </cell>
          <cell r="AA55">
            <v>0.8722449771740375</v>
          </cell>
        </row>
        <row r="56">
          <cell r="Z56">
            <v>7816</v>
          </cell>
          <cell r="AA56">
            <v>0.8772249253525827</v>
          </cell>
        </row>
        <row r="57">
          <cell r="Z57">
            <v>13471</v>
          </cell>
          <cell r="AA57">
            <v>0.7077774609013961</v>
          </cell>
        </row>
        <row r="58">
          <cell r="Z58">
            <v>9351</v>
          </cell>
          <cell r="AA58">
            <v>0.7444701081622082</v>
          </cell>
        </row>
        <row r="59">
          <cell r="Z59">
            <v>17532</v>
          </cell>
          <cell r="AA59">
            <v>0.6635729132410111</v>
          </cell>
        </row>
        <row r="60">
          <cell r="Z60">
            <v>7997</v>
          </cell>
          <cell r="AA60">
            <v>0.8370989227393306</v>
          </cell>
        </row>
        <row r="61">
          <cell r="Z61">
            <v>7208</v>
          </cell>
          <cell r="AA61">
            <v>0.8732574901292379</v>
          </cell>
        </row>
        <row r="62">
          <cell r="Z62">
            <v>8532</v>
          </cell>
          <cell r="AA62">
            <v>0.8741502562949091</v>
          </cell>
        </row>
        <row r="63">
          <cell r="Z63">
            <v>8522</v>
          </cell>
          <cell r="AA63">
            <v>0.8754552906106766</v>
          </cell>
        </row>
        <row r="64">
          <cell r="Z64">
            <v>9540</v>
          </cell>
          <cell r="AA64">
            <v>0.9007536764539763</v>
          </cell>
        </row>
        <row r="65">
          <cell r="Z65">
            <v>26333</v>
          </cell>
          <cell r="AA65">
            <v>0.7022154770755598</v>
          </cell>
        </row>
        <row r="66">
          <cell r="Z66">
            <v>9492</v>
          </cell>
          <cell r="AA66">
            <v>0.8743225898777338</v>
          </cell>
        </row>
        <row r="67">
          <cell r="Z67">
            <v>10278</v>
          </cell>
          <cell r="AA67">
            <v>0.8951634657211307</v>
          </cell>
        </row>
        <row r="68">
          <cell r="Z68">
            <v>9794</v>
          </cell>
          <cell r="AA68">
            <v>0.8970798455271547</v>
          </cell>
        </row>
        <row r="69">
          <cell r="Z69">
            <v>9157</v>
          </cell>
          <cell r="AA69">
            <v>0.8987703356105479</v>
          </cell>
        </row>
        <row r="70">
          <cell r="Z70">
            <v>16787</v>
          </cell>
          <cell r="AA70">
            <v>0.7974480423285635</v>
          </cell>
        </row>
        <row r="71">
          <cell r="Z71">
            <v>8214</v>
          </cell>
          <cell r="AA71">
            <v>0.9203737416579714</v>
          </cell>
        </row>
        <row r="72">
          <cell r="Z72">
            <v>21960</v>
          </cell>
          <cell r="AA72">
            <v>0.7656147529952947</v>
          </cell>
        </row>
        <row r="73">
          <cell r="Z73">
            <v>7492</v>
          </cell>
          <cell r="AA73">
            <v>0.9047437209657851</v>
          </cell>
        </row>
        <row r="74">
          <cell r="Z74">
            <v>8183</v>
          </cell>
          <cell r="AA74">
            <v>0.9101258593958659</v>
          </cell>
        </row>
        <row r="75">
          <cell r="Z75">
            <v>8669</v>
          </cell>
          <cell r="AA75">
            <v>0.9178809340760045</v>
          </cell>
        </row>
        <row r="76">
          <cell r="Z76">
            <v>6620</v>
          </cell>
          <cell r="AA76">
            <v>0.9295573763977004</v>
          </cell>
        </row>
        <row r="77">
          <cell r="Z77">
            <v>5798</v>
          </cell>
          <cell r="AA77">
            <v>0.927428439449713</v>
          </cell>
        </row>
        <row r="78">
          <cell r="Z78">
            <v>5866</v>
          </cell>
          <cell r="AA78">
            <v>0.9151909450927043</v>
          </cell>
        </row>
        <row r="79">
          <cell r="Z79">
            <v>4059</v>
          </cell>
          <cell r="AA79">
            <v>0.9069992744972566</v>
          </cell>
        </row>
        <row r="80">
          <cell r="Z80">
            <v>11090</v>
          </cell>
          <cell r="AA80">
            <v>0.8270784351232355</v>
          </cell>
        </row>
        <row r="81">
          <cell r="Z81">
            <v>5126</v>
          </cell>
          <cell r="AA81">
            <v>0.9097776189708077</v>
          </cell>
        </row>
        <row r="82">
          <cell r="Z82">
            <v>4855</v>
          </cell>
          <cell r="AA82">
            <v>0.9305911605561922</v>
          </cell>
        </row>
        <row r="83">
          <cell r="Z83">
            <v>7122</v>
          </cell>
          <cell r="AA83">
            <v>1.015099729038095</v>
          </cell>
        </row>
        <row r="84">
          <cell r="Z84">
            <v>11719</v>
          </cell>
          <cell r="AA84">
            <v>0.8005222450935126</v>
          </cell>
        </row>
        <row r="85">
          <cell r="Z85">
            <v>23194</v>
          </cell>
          <cell r="AA85">
            <v>0.7369336936996447</v>
          </cell>
        </row>
        <row r="86">
          <cell r="Z86">
            <v>17373</v>
          </cell>
          <cell r="AA86">
            <v>0.8627433555495215</v>
          </cell>
        </row>
        <row r="87">
          <cell r="Z87">
            <v>7442</v>
          </cell>
          <cell r="AA87">
            <v>0.990807544236797</v>
          </cell>
        </row>
        <row r="88">
          <cell r="Z88">
            <v>4502</v>
          </cell>
          <cell r="AA88">
            <v>1.005028889370939</v>
          </cell>
        </row>
        <row r="89">
          <cell r="Z89">
            <v>16703</v>
          </cell>
          <cell r="AA89">
            <v>0.7816003309048157</v>
          </cell>
        </row>
        <row r="90">
          <cell r="Z90">
            <v>4487</v>
          </cell>
          <cell r="AA90">
            <v>0.836592357289374</v>
          </cell>
        </row>
        <row r="91">
          <cell r="Z91">
            <v>24638</v>
          </cell>
          <cell r="AA91">
            <v>0.7069392774929347</v>
          </cell>
        </row>
        <row r="92">
          <cell r="Z92">
            <v>3647</v>
          </cell>
          <cell r="AA92">
            <v>0.9909843527064573</v>
          </cell>
        </row>
        <row r="93">
          <cell r="Z93">
            <v>26014</v>
          </cell>
          <cell r="AA93">
            <v>0.7086684065667234</v>
          </cell>
        </row>
        <row r="94">
          <cell r="Z94">
            <v>20369</v>
          </cell>
          <cell r="AA94">
            <v>0.7489950310277379</v>
          </cell>
        </row>
        <row r="95">
          <cell r="Z95">
            <v>23118</v>
          </cell>
          <cell r="AA95">
            <v>0.701574094617374</v>
          </cell>
        </row>
        <row r="96">
          <cell r="Z96">
            <v>4287</v>
          </cell>
          <cell r="AA96">
            <v>0.8731000567472479</v>
          </cell>
        </row>
        <row r="97">
          <cell r="Z97">
            <v>9841</v>
          </cell>
          <cell r="AA97">
            <v>0.7719002142631841</v>
          </cell>
        </row>
        <row r="98">
          <cell r="Z98">
            <v>14180</v>
          </cell>
          <cell r="AA98">
            <v>0.7783808027991791</v>
          </cell>
        </row>
        <row r="99">
          <cell r="Z99">
            <v>9782</v>
          </cell>
          <cell r="AA99">
            <v>0.7637057943569324</v>
          </cell>
        </row>
        <row r="100">
          <cell r="Z100">
            <v>9391</v>
          </cell>
          <cell r="AA100">
            <v>0.8241028710112838</v>
          </cell>
        </row>
        <row r="101">
          <cell r="Z101">
            <v>14153</v>
          </cell>
          <cell r="AA101">
            <v>0.7587755250398459</v>
          </cell>
        </row>
        <row r="102">
          <cell r="Z102">
            <v>16470</v>
          </cell>
          <cell r="AA102">
            <v>0.7096751785126323</v>
          </cell>
        </row>
        <row r="103">
          <cell r="Z103">
            <v>9650</v>
          </cell>
          <cell r="AA103">
            <v>0.7952818784256673</v>
          </cell>
        </row>
        <row r="104">
          <cell r="Z104">
            <v>14166</v>
          </cell>
          <cell r="AA104">
            <v>0.7690314741335261</v>
          </cell>
        </row>
        <row r="105">
          <cell r="Z105">
            <v>10388</v>
          </cell>
          <cell r="AA105">
            <v>0.7894406838340395</v>
          </cell>
        </row>
        <row r="106">
          <cell r="Z106">
            <v>1984</v>
          </cell>
          <cell r="AA106">
            <v>0.5985886988740775</v>
          </cell>
        </row>
        <row r="107">
          <cell r="Z107">
            <v>1989</v>
          </cell>
          <cell r="AA107">
            <v>0.6091955598123473</v>
          </cell>
        </row>
        <row r="108">
          <cell r="Z108">
            <v>2035</v>
          </cell>
          <cell r="AA108">
            <v>0.6012530593965798</v>
          </cell>
        </row>
        <row r="109">
          <cell r="Z109">
            <v>3292</v>
          </cell>
          <cell r="AA109">
            <v>0.571889423893115</v>
          </cell>
        </row>
        <row r="110">
          <cell r="Z110">
            <v>3053</v>
          </cell>
          <cell r="AA110">
            <v>0.5706485382970965</v>
          </cell>
        </row>
        <row r="111">
          <cell r="Z111">
            <v>2128</v>
          </cell>
          <cell r="AA111">
            <v>0.5844454751595071</v>
          </cell>
        </row>
        <row r="112">
          <cell r="Z112">
            <v>1777</v>
          </cell>
          <cell r="AA112">
            <v>0.6141530559448023</v>
          </cell>
        </row>
        <row r="113">
          <cell r="Z113">
            <v>1828</v>
          </cell>
          <cell r="AA113">
            <v>0.6089715444415612</v>
          </cell>
        </row>
        <row r="114">
          <cell r="Z114">
            <v>1807</v>
          </cell>
          <cell r="AA114">
            <v>0.6123685563013048</v>
          </cell>
        </row>
        <row r="115">
          <cell r="Z115">
            <v>1678</v>
          </cell>
          <cell r="AA115">
            <v>0.60697257795834</v>
          </cell>
        </row>
        <row r="116">
          <cell r="Z116">
            <v>1668</v>
          </cell>
          <cell r="AA116">
            <v>0.6724280626010551</v>
          </cell>
        </row>
        <row r="117">
          <cell r="Z117">
            <v>1758</v>
          </cell>
          <cell r="AA117">
            <v>0.6764163876691911</v>
          </cell>
        </row>
        <row r="118">
          <cell r="Z118">
            <v>1298</v>
          </cell>
          <cell r="AA118">
            <v>0.6689830558325733</v>
          </cell>
        </row>
        <row r="119">
          <cell r="Z119">
            <v>1018</v>
          </cell>
          <cell r="AA119">
            <v>0.6658153295048562</v>
          </cell>
        </row>
        <row r="120">
          <cell r="Z120">
            <v>1486</v>
          </cell>
          <cell r="AA120">
            <v>0.6734993296548785</v>
          </cell>
        </row>
        <row r="121">
          <cell r="Z121">
            <v>1675</v>
          </cell>
          <cell r="AA121">
            <v>0.6818209126814088</v>
          </cell>
        </row>
        <row r="122">
          <cell r="Z122">
            <v>1303</v>
          </cell>
          <cell r="AA122">
            <v>0.7174290285509363</v>
          </cell>
        </row>
        <row r="123">
          <cell r="Z123">
            <v>1472</v>
          </cell>
          <cell r="AA123">
            <v>0.7182608881722325</v>
          </cell>
        </row>
        <row r="124">
          <cell r="Z124">
            <v>1510</v>
          </cell>
          <cell r="AA124">
            <v>0.7298278165574106</v>
          </cell>
        </row>
        <row r="125">
          <cell r="Z125">
            <v>1355</v>
          </cell>
          <cell r="AA125">
            <v>0.7340000033378601</v>
          </cell>
        </row>
        <row r="126">
          <cell r="Z126">
            <v>1459</v>
          </cell>
          <cell r="AA126">
            <v>0.7337697085409315</v>
          </cell>
        </row>
        <row r="127">
          <cell r="Z127">
            <v>1391</v>
          </cell>
          <cell r="AA127">
            <v>0.7362544972377232</v>
          </cell>
        </row>
        <row r="128">
          <cell r="Z128">
            <v>1603</v>
          </cell>
          <cell r="AA128">
            <v>0.7376855940500499</v>
          </cell>
        </row>
        <row r="129">
          <cell r="Z129">
            <v>1500</v>
          </cell>
          <cell r="AA129">
            <v>0.7303600021600724</v>
          </cell>
        </row>
        <row r="130">
          <cell r="Z130">
            <v>1311</v>
          </cell>
          <cell r="AA130">
            <v>0.7359725621981442</v>
          </cell>
        </row>
        <row r="131">
          <cell r="Z131">
            <v>1074</v>
          </cell>
          <cell r="AA131">
            <v>0.7436685418949447</v>
          </cell>
        </row>
        <row r="132">
          <cell r="Z132">
            <v>1689</v>
          </cell>
          <cell r="AA132">
            <v>0.74225578980731</v>
          </cell>
        </row>
        <row r="133">
          <cell r="Z133">
            <v>1313</v>
          </cell>
          <cell r="AA133">
            <v>0.7420487604972886</v>
          </cell>
        </row>
        <row r="134">
          <cell r="Z134">
            <v>1424</v>
          </cell>
          <cell r="AA134">
            <v>0.742710690736101</v>
          </cell>
        </row>
        <row r="135">
          <cell r="Z135">
            <v>1490</v>
          </cell>
          <cell r="AA135">
            <v>0.6769261640990341</v>
          </cell>
        </row>
        <row r="136">
          <cell r="Z136">
            <v>2403</v>
          </cell>
          <cell r="AA136">
            <v>0.6770578336824837</v>
          </cell>
        </row>
        <row r="137">
          <cell r="Z137">
            <v>2286</v>
          </cell>
          <cell r="AA137">
            <v>0.7148075385877988</v>
          </cell>
        </row>
        <row r="138">
          <cell r="Z138">
            <v>1616</v>
          </cell>
          <cell r="AA138">
            <v>0.7447029899547596</v>
          </cell>
        </row>
        <row r="139">
          <cell r="Z139">
            <v>1697</v>
          </cell>
          <cell r="AA139">
            <v>0.7426222941772898</v>
          </cell>
        </row>
        <row r="140">
          <cell r="Z140">
            <v>1587</v>
          </cell>
          <cell r="AA140">
            <v>0.7415312104579707</v>
          </cell>
        </row>
        <row r="141">
          <cell r="Z141">
            <v>1679</v>
          </cell>
          <cell r="AA141">
            <v>0.7419714311036842</v>
          </cell>
        </row>
        <row r="142">
          <cell r="Z142">
            <v>1436</v>
          </cell>
          <cell r="AA142">
            <v>0.7444568441604837</v>
          </cell>
        </row>
        <row r="143">
          <cell r="Z143">
            <v>1054</v>
          </cell>
          <cell r="AA143">
            <v>0.7531119744510759</v>
          </cell>
        </row>
        <row r="144">
          <cell r="Z144">
            <v>923</v>
          </cell>
          <cell r="AA144">
            <v>0.7399458482877663</v>
          </cell>
        </row>
        <row r="145">
          <cell r="Z145">
            <v>1088</v>
          </cell>
          <cell r="AA145">
            <v>0.7473161962321576</v>
          </cell>
        </row>
        <row r="146">
          <cell r="Z146">
            <v>1309</v>
          </cell>
          <cell r="AA146">
            <v>0.7530557877512903</v>
          </cell>
        </row>
        <row r="147">
          <cell r="Z147">
            <v>2822</v>
          </cell>
          <cell r="AA147">
            <v>0.7013607403642315</v>
          </cell>
        </row>
        <row r="148">
          <cell r="Z148">
            <v>2411</v>
          </cell>
          <cell r="AA148">
            <v>0.7024927459431605</v>
          </cell>
        </row>
        <row r="149">
          <cell r="Z149">
            <v>1992</v>
          </cell>
          <cell r="AA149">
            <v>0.705321290227304</v>
          </cell>
        </row>
        <row r="150">
          <cell r="Z150">
            <v>1739</v>
          </cell>
          <cell r="AA150">
            <v>0.7574295773802303</v>
          </cell>
        </row>
        <row r="151">
          <cell r="Z151">
            <v>1393</v>
          </cell>
          <cell r="AA151">
            <v>0.7438262938511774</v>
          </cell>
        </row>
        <row r="152">
          <cell r="Z152">
            <v>1601</v>
          </cell>
          <cell r="AA152">
            <v>0.7513991454703446</v>
          </cell>
        </row>
        <row r="153">
          <cell r="Z153">
            <v>1623</v>
          </cell>
          <cell r="AA153">
            <v>0.756112151394196</v>
          </cell>
        </row>
        <row r="154">
          <cell r="Z154">
            <v>1481</v>
          </cell>
          <cell r="AA154">
            <v>0.7523227673700579</v>
          </cell>
        </row>
        <row r="155">
          <cell r="Z155">
            <v>1505</v>
          </cell>
          <cell r="AA155">
            <v>0.7555814086004745</v>
          </cell>
        </row>
        <row r="156">
          <cell r="Z156">
            <v>1918</v>
          </cell>
          <cell r="AA156">
            <v>0.6963868604524293</v>
          </cell>
        </row>
        <row r="157">
          <cell r="Z157">
            <v>2826</v>
          </cell>
          <cell r="AA157">
            <v>0.6258103149374241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W157"/>
  <sheetViews>
    <sheetView zoomScale="85" zoomScaleNormal="85" workbookViewId="0" topLeftCell="A148">
      <selection activeCell="D1" sqref="D1:G157"/>
    </sheetView>
  </sheetViews>
  <sheetFormatPr defaultColWidth="11.421875" defaultRowHeight="12.75"/>
  <cols>
    <col min="1" max="1" width="9.140625" style="5" customWidth="1"/>
    <col min="2" max="49" width="11.00390625" style="5" customWidth="1"/>
    <col min="50" max="16384" width="9.140625" style="5" customWidth="1"/>
  </cols>
  <sheetData>
    <row r="1" spans="1:49" s="7" customFormat="1" ht="12.75">
      <c r="A1" s="7" t="s">
        <v>59</v>
      </c>
      <c r="B1" s="8" t="s">
        <v>0</v>
      </c>
      <c r="C1" s="8" t="s">
        <v>1</v>
      </c>
      <c r="D1" s="8" t="s">
        <v>2</v>
      </c>
      <c r="E1" s="8" t="s">
        <v>3</v>
      </c>
      <c r="F1" s="8" t="s">
        <v>4</v>
      </c>
      <c r="G1" s="8" t="s">
        <v>5</v>
      </c>
      <c r="H1" s="8" t="s">
        <v>6</v>
      </c>
      <c r="I1" s="8"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c r="AF1" s="8" t="s">
        <v>30</v>
      </c>
      <c r="AG1" s="8" t="s">
        <v>31</v>
      </c>
      <c r="AH1" s="8" t="s">
        <v>32</v>
      </c>
      <c r="AI1" s="8" t="s">
        <v>33</v>
      </c>
      <c r="AJ1" s="8" t="s">
        <v>34</v>
      </c>
      <c r="AK1" s="8" t="s">
        <v>35</v>
      </c>
      <c r="AL1" s="8" t="s">
        <v>36</v>
      </c>
      <c r="AM1" s="8" t="s">
        <v>37</v>
      </c>
      <c r="AN1" s="8" t="s">
        <v>38</v>
      </c>
      <c r="AO1" s="8" t="s">
        <v>39</v>
      </c>
      <c r="AP1" s="8" t="s">
        <v>40</v>
      </c>
      <c r="AQ1" s="8" t="s">
        <v>41</v>
      </c>
      <c r="AR1" s="8" t="s">
        <v>42</v>
      </c>
      <c r="AS1" s="8" t="s">
        <v>43</v>
      </c>
      <c r="AT1" s="8" t="s">
        <v>44</v>
      </c>
      <c r="AU1" s="8" t="s">
        <v>45</v>
      </c>
      <c r="AV1" s="8" t="s">
        <v>46</v>
      </c>
      <c r="AW1" s="8" t="s">
        <v>47</v>
      </c>
    </row>
    <row r="2" spans="1:49" ht="12.75">
      <c r="A2" s="5">
        <v>1</v>
      </c>
      <c r="B2" s="6">
        <v>1</v>
      </c>
      <c r="C2" s="6">
        <v>1</v>
      </c>
      <c r="D2" s="6">
        <v>6439</v>
      </c>
      <c r="E2" s="6">
        <v>0.6600000262260437</v>
      </c>
      <c r="F2" s="6">
        <v>0.8199999928474426</v>
      </c>
      <c r="G2" s="6">
        <v>2</v>
      </c>
      <c r="H2" s="6">
        <v>6295</v>
      </c>
      <c r="I2" s="6">
        <v>0.8199999928474426</v>
      </c>
      <c r="J2" s="6">
        <v>0.8500000238418579</v>
      </c>
      <c r="K2" s="6">
        <v>0</v>
      </c>
      <c r="L2" s="6">
        <v>1889</v>
      </c>
      <c r="M2" s="6">
        <v>0.7900000214576721</v>
      </c>
      <c r="N2" s="6">
        <v>0.800000011920929</v>
      </c>
      <c r="O2" s="6">
        <v>2</v>
      </c>
      <c r="P2" s="6">
        <v>3740</v>
      </c>
      <c r="Q2" s="6">
        <v>0.699999988079071</v>
      </c>
      <c r="R2" s="6">
        <v>0.7099999785423279</v>
      </c>
      <c r="S2" s="6">
        <v>0</v>
      </c>
      <c r="T2" s="6">
        <v>2687</v>
      </c>
      <c r="U2" s="6">
        <v>0.5899999737739563</v>
      </c>
      <c r="V2" s="6">
        <v>0.5899999737739563</v>
      </c>
      <c r="W2" s="6">
        <v>0</v>
      </c>
      <c r="X2" s="6">
        <v>1</v>
      </c>
      <c r="Y2" s="6">
        <v>21050</v>
      </c>
      <c r="Z2" s="6">
        <v>14611</v>
      </c>
      <c r="AA2" s="6">
        <v>0.7431072397819821</v>
      </c>
      <c r="AB2" s="6">
        <v>4249.740168869495</v>
      </c>
      <c r="AC2" s="6">
        <v>5161.899954974651</v>
      </c>
      <c r="AD2" s="6">
        <v>1492.3100405335426</v>
      </c>
      <c r="AE2" s="6">
        <v>2617.9999554157257</v>
      </c>
      <c r="AF2" s="6">
        <v>1585.3299295306206</v>
      </c>
      <c r="AG2" s="6">
        <v>0.3058907363420428</v>
      </c>
      <c r="AH2" s="6">
        <v>0.2990498812351544</v>
      </c>
      <c r="AI2" s="6">
        <v>0.08973871733966746</v>
      </c>
      <c r="AJ2" s="6">
        <v>0.17767220902612826</v>
      </c>
      <c r="AK2" s="6">
        <v>0.12764845605700711</v>
      </c>
      <c r="AL2" s="6">
        <v>-144</v>
      </c>
      <c r="AM2" s="6">
        <v>-4550</v>
      </c>
      <c r="AN2" s="6">
        <v>-2699</v>
      </c>
      <c r="AO2" s="6">
        <v>1</v>
      </c>
      <c r="AP2" s="6">
        <v>0</v>
      </c>
      <c r="AQ2" s="6">
        <v>0</v>
      </c>
      <c r="AR2" s="6">
        <v>0</v>
      </c>
      <c r="AS2" s="6">
        <v>1</v>
      </c>
      <c r="AT2" s="6">
        <v>0</v>
      </c>
      <c r="AU2" s="6">
        <v>0</v>
      </c>
      <c r="AV2" s="6">
        <v>0</v>
      </c>
      <c r="AW2" s="6">
        <v>0.6600000262260437</v>
      </c>
    </row>
    <row r="3" spans="1:49" ht="12.75">
      <c r="A3" s="5">
        <v>1</v>
      </c>
      <c r="B3" s="6">
        <v>1</v>
      </c>
      <c r="C3" s="6">
        <v>2</v>
      </c>
      <c r="D3" s="6">
        <v>3329</v>
      </c>
      <c r="E3" s="6">
        <v>0.6200000047683716</v>
      </c>
      <c r="F3" s="6">
        <v>0.7400000095367432</v>
      </c>
      <c r="G3" s="6">
        <v>2</v>
      </c>
      <c r="H3" s="6">
        <v>5908</v>
      </c>
      <c r="I3" s="6">
        <v>0.800000011920929</v>
      </c>
      <c r="J3" s="6">
        <v>0.8299999833106995</v>
      </c>
      <c r="K3" s="6">
        <v>0</v>
      </c>
      <c r="L3" s="6">
        <v>15948</v>
      </c>
      <c r="M3" s="6">
        <v>0.5899999737739563</v>
      </c>
      <c r="N3" s="6">
        <v>0.8999999761581421</v>
      </c>
      <c r="O3" s="6">
        <v>3</v>
      </c>
      <c r="P3" s="6">
        <v>3126</v>
      </c>
      <c r="Q3" s="6">
        <v>0.6800000071525574</v>
      </c>
      <c r="R3" s="6">
        <v>0.699999988079071</v>
      </c>
      <c r="S3" s="6">
        <v>0</v>
      </c>
      <c r="T3" s="6">
        <v>2786</v>
      </c>
      <c r="U3" s="6">
        <v>0.5899999737739563</v>
      </c>
      <c r="V3" s="6">
        <v>0.5899999737739563</v>
      </c>
      <c r="W3" s="6">
        <v>0</v>
      </c>
      <c r="X3" s="6">
        <v>1</v>
      </c>
      <c r="Y3" s="6">
        <v>31097</v>
      </c>
      <c r="Z3" s="6">
        <v>27768</v>
      </c>
      <c r="AA3" s="6">
        <v>0.6448119994767012</v>
      </c>
      <c r="AB3" s="6">
        <v>2063.980015873909</v>
      </c>
      <c r="AC3" s="6">
        <v>4726.400070428848</v>
      </c>
      <c r="AD3" s="6">
        <v>9409.319581747055</v>
      </c>
      <c r="AE3" s="6">
        <v>2125.6800223588943</v>
      </c>
      <c r="AF3" s="6">
        <v>1643.7399269342422</v>
      </c>
      <c r="AG3" s="6">
        <v>0.10705212721484388</v>
      </c>
      <c r="AH3" s="6">
        <v>0.18998617229957873</v>
      </c>
      <c r="AI3" s="6">
        <v>0.512846898414638</v>
      </c>
      <c r="AJ3" s="6">
        <v>0.10052416631829438</v>
      </c>
      <c r="AK3" s="6">
        <v>0.08959063575264495</v>
      </c>
      <c r="AL3" s="6">
        <v>2579</v>
      </c>
      <c r="AM3" s="6">
        <v>12619</v>
      </c>
      <c r="AN3" s="6">
        <v>-203</v>
      </c>
      <c r="AO3" s="6">
        <v>1</v>
      </c>
      <c r="AP3" s="6">
        <v>0</v>
      </c>
      <c r="AQ3" s="6">
        <v>0</v>
      </c>
      <c r="AR3" s="6">
        <v>0</v>
      </c>
      <c r="AS3" s="6">
        <v>1</v>
      </c>
      <c r="AT3" s="6">
        <v>0</v>
      </c>
      <c r="AU3" s="6">
        <v>0</v>
      </c>
      <c r="AV3" s="6">
        <v>0</v>
      </c>
      <c r="AW3" s="6">
        <v>0.6200000047683716</v>
      </c>
    </row>
    <row r="4" spans="1:49" ht="12.75">
      <c r="A4" s="5">
        <v>1</v>
      </c>
      <c r="B4" s="6">
        <v>1</v>
      </c>
      <c r="C4" s="6">
        <v>3</v>
      </c>
      <c r="D4" s="6">
        <v>3415</v>
      </c>
      <c r="E4" s="6">
        <v>0.6200000047683716</v>
      </c>
      <c r="F4" s="6">
        <v>0.7300000190734863</v>
      </c>
      <c r="G4" s="6">
        <v>0</v>
      </c>
      <c r="H4" s="6">
        <v>7321</v>
      </c>
      <c r="I4" s="6">
        <v>0.7699999809265137</v>
      </c>
      <c r="J4" s="6">
        <v>0.8299999833106995</v>
      </c>
      <c r="K4" s="6">
        <v>0</v>
      </c>
      <c r="L4" s="6">
        <v>6059</v>
      </c>
      <c r="M4" s="6">
        <v>0.6299999952316284</v>
      </c>
      <c r="N4" s="6">
        <v>0.8700000047683716</v>
      </c>
      <c r="O4" s="6">
        <v>2</v>
      </c>
      <c r="P4" s="6">
        <v>9820</v>
      </c>
      <c r="Q4" s="6">
        <v>0.5899999737739563</v>
      </c>
      <c r="R4" s="6">
        <v>0.7200000286102295</v>
      </c>
      <c r="S4" s="6">
        <v>3</v>
      </c>
      <c r="T4" s="6">
        <v>2663</v>
      </c>
      <c r="U4" s="6">
        <v>0.5899999737739563</v>
      </c>
      <c r="V4" s="6">
        <v>0.5899999737739563</v>
      </c>
      <c r="W4" s="6">
        <v>0</v>
      </c>
      <c r="X4" s="6">
        <v>1</v>
      </c>
      <c r="Y4" s="6">
        <v>29278</v>
      </c>
      <c r="Z4" s="6">
        <v>25863</v>
      </c>
      <c r="AA4" s="6">
        <v>0.6503232225222031</v>
      </c>
      <c r="AB4" s="6">
        <v>2117.300016283989</v>
      </c>
      <c r="AC4" s="6">
        <v>5637.169860363007</v>
      </c>
      <c r="AD4" s="6">
        <v>3817.1699711084366</v>
      </c>
      <c r="AE4" s="6">
        <v>5793.799742460251</v>
      </c>
      <c r="AF4" s="6">
        <v>1571.1699301600456</v>
      </c>
      <c r="AG4" s="6">
        <v>0.11664048090716579</v>
      </c>
      <c r="AH4" s="6">
        <v>0.2500512330077191</v>
      </c>
      <c r="AI4" s="6">
        <v>0.20694719584671084</v>
      </c>
      <c r="AJ4" s="6">
        <v>0.3354054238677505</v>
      </c>
      <c r="AK4" s="6">
        <v>0.09095566637065373</v>
      </c>
      <c r="AL4" s="6">
        <v>3906</v>
      </c>
      <c r="AM4" s="6">
        <v>2644</v>
      </c>
      <c r="AN4" s="6">
        <v>6405</v>
      </c>
      <c r="AO4" s="6">
        <v>1</v>
      </c>
      <c r="AP4" s="6">
        <v>0</v>
      </c>
      <c r="AQ4" s="6">
        <v>0</v>
      </c>
      <c r="AR4" s="6">
        <v>0</v>
      </c>
      <c r="AS4" s="6">
        <v>0</v>
      </c>
      <c r="AT4" s="6">
        <v>0</v>
      </c>
      <c r="AU4" s="6">
        <v>1</v>
      </c>
      <c r="AV4" s="6">
        <v>0</v>
      </c>
      <c r="AW4" s="6">
        <v>0.6200000047683716</v>
      </c>
    </row>
    <row r="5" spans="1:49" ht="12.75">
      <c r="A5" s="5">
        <v>1</v>
      </c>
      <c r="B5" s="6">
        <v>1</v>
      </c>
      <c r="C5" s="6">
        <v>4</v>
      </c>
      <c r="D5" s="6">
        <v>2909</v>
      </c>
      <c r="E5" s="6">
        <v>0.6200000047683716</v>
      </c>
      <c r="F5" s="6">
        <v>0.7300000190734863</v>
      </c>
      <c r="G5" s="6">
        <v>0</v>
      </c>
      <c r="H5" s="6">
        <v>12876</v>
      </c>
      <c r="I5" s="6">
        <v>0.6600000262260437</v>
      </c>
      <c r="J5" s="6">
        <v>0.8600000143051147</v>
      </c>
      <c r="K5" s="6">
        <v>2</v>
      </c>
      <c r="L5" s="6">
        <v>1393</v>
      </c>
      <c r="M5" s="6">
        <v>0.8100000023841858</v>
      </c>
      <c r="N5" s="6">
        <v>0.8100000023841858</v>
      </c>
      <c r="O5" s="6">
        <v>2</v>
      </c>
      <c r="P5" s="6">
        <v>6727</v>
      </c>
      <c r="Q5" s="6">
        <v>0.5899999737739563</v>
      </c>
      <c r="R5" s="6">
        <v>0.7099999785423279</v>
      </c>
      <c r="S5" s="6">
        <v>2</v>
      </c>
      <c r="T5" s="6">
        <v>2484</v>
      </c>
      <c r="U5" s="6">
        <v>0.5899999737739563</v>
      </c>
      <c r="V5" s="6">
        <v>0.5899999737739563</v>
      </c>
      <c r="W5" s="6">
        <v>0</v>
      </c>
      <c r="X5" s="6">
        <v>1</v>
      </c>
      <c r="Y5" s="6">
        <v>26389</v>
      </c>
      <c r="Z5" s="6">
        <v>23480</v>
      </c>
      <c r="AA5" s="6">
        <v>0.6414386754446176</v>
      </c>
      <c r="AB5" s="6">
        <v>1803.580013871193</v>
      </c>
      <c r="AC5" s="6">
        <v>8498.160337686539</v>
      </c>
      <c r="AD5" s="6">
        <v>1128.3300033211708</v>
      </c>
      <c r="AE5" s="6">
        <v>3968.929823577404</v>
      </c>
      <c r="AF5" s="6">
        <v>1465.5599348545074</v>
      </c>
      <c r="AG5" s="6">
        <v>0.110235325324946</v>
      </c>
      <c r="AH5" s="6">
        <v>0.48793057713441207</v>
      </c>
      <c r="AI5" s="6">
        <v>0.05278714615938459</v>
      </c>
      <c r="AJ5" s="6">
        <v>0.25491682140285726</v>
      </c>
      <c r="AK5" s="6">
        <v>0.09413012997840009</v>
      </c>
      <c r="AL5" s="6">
        <v>9967</v>
      </c>
      <c r="AM5" s="6">
        <v>-1516</v>
      </c>
      <c r="AN5" s="6">
        <v>3818</v>
      </c>
      <c r="AO5" s="6">
        <v>1</v>
      </c>
      <c r="AP5" s="6">
        <v>0</v>
      </c>
      <c r="AQ5" s="6">
        <v>0</v>
      </c>
      <c r="AR5" s="6">
        <v>0</v>
      </c>
      <c r="AS5" s="6">
        <v>0</v>
      </c>
      <c r="AT5" s="6">
        <v>0</v>
      </c>
      <c r="AU5" s="6">
        <v>1</v>
      </c>
      <c r="AV5" s="6">
        <v>0</v>
      </c>
      <c r="AW5" s="6">
        <v>0.6200000047683716</v>
      </c>
    </row>
    <row r="6" spans="1:49" ht="12.75">
      <c r="A6" s="5">
        <f>A2+1</f>
        <v>2</v>
      </c>
      <c r="B6" s="6">
        <v>1</v>
      </c>
      <c r="C6" s="6">
        <v>5</v>
      </c>
      <c r="D6" s="6">
        <v>2598</v>
      </c>
      <c r="E6" s="6">
        <v>0.6299999952316284</v>
      </c>
      <c r="F6" s="6">
        <v>0.7200000286102295</v>
      </c>
      <c r="G6" s="6">
        <v>0</v>
      </c>
      <c r="H6" s="6">
        <v>15607</v>
      </c>
      <c r="I6" s="6">
        <v>0.6499999761581421</v>
      </c>
      <c r="J6" s="6">
        <v>0.8700000047683716</v>
      </c>
      <c r="K6" s="6">
        <v>3</v>
      </c>
      <c r="L6" s="6">
        <v>1329</v>
      </c>
      <c r="M6" s="6">
        <v>0.8100000023841858</v>
      </c>
      <c r="N6" s="6">
        <v>0.8100000023841858</v>
      </c>
      <c r="O6" s="6">
        <v>2</v>
      </c>
      <c r="P6" s="6">
        <v>2489</v>
      </c>
      <c r="Q6" s="6">
        <v>0.6800000071525574</v>
      </c>
      <c r="R6" s="6">
        <v>0.7099999785423279</v>
      </c>
      <c r="S6" s="6">
        <v>0</v>
      </c>
      <c r="T6" s="6">
        <v>2519</v>
      </c>
      <c r="U6" s="6">
        <v>0.5899999737739563</v>
      </c>
      <c r="V6" s="6">
        <v>0.5899999737739563</v>
      </c>
      <c r="W6" s="6">
        <v>0</v>
      </c>
      <c r="X6" s="6">
        <v>2</v>
      </c>
      <c r="Y6" s="6">
        <v>24542</v>
      </c>
      <c r="Z6" s="6">
        <v>21944</v>
      </c>
      <c r="AA6" s="6">
        <v>0.6562053218559979</v>
      </c>
      <c r="AB6" s="6">
        <v>1636.7399876117706</v>
      </c>
      <c r="AC6" s="6">
        <v>10144.549627900124</v>
      </c>
      <c r="AD6" s="6">
        <v>1076.490003168583</v>
      </c>
      <c r="AE6" s="6">
        <v>1692.5200178027153</v>
      </c>
      <c r="AF6" s="6">
        <v>1486.209933936596</v>
      </c>
      <c r="AG6" s="6">
        <v>0.10585934316681607</v>
      </c>
      <c r="AH6" s="6">
        <v>0.635930242034064</v>
      </c>
      <c r="AI6" s="6">
        <v>0.0541520658463043</v>
      </c>
      <c r="AJ6" s="6">
        <v>0.10141797734495966</v>
      </c>
      <c r="AK6" s="6">
        <v>0.10264037160785593</v>
      </c>
      <c r="AL6" s="6">
        <v>13009</v>
      </c>
      <c r="AM6" s="6">
        <v>-1269</v>
      </c>
      <c r="AN6" s="6">
        <v>-109</v>
      </c>
      <c r="AO6" s="6">
        <v>1</v>
      </c>
      <c r="AP6" s="6">
        <v>0</v>
      </c>
      <c r="AQ6" s="6">
        <v>0</v>
      </c>
      <c r="AR6" s="6">
        <v>0</v>
      </c>
      <c r="AS6" s="6">
        <v>0</v>
      </c>
      <c r="AT6" s="6">
        <v>0</v>
      </c>
      <c r="AU6" s="6">
        <v>1</v>
      </c>
      <c r="AV6" s="6">
        <v>0</v>
      </c>
      <c r="AW6" s="6">
        <v>0.6299999952316284</v>
      </c>
    </row>
    <row r="7" spans="1:49" ht="12.75">
      <c r="A7" s="5">
        <f aca="true" t="shared" si="0" ref="A7:A53">A3+1</f>
        <v>2</v>
      </c>
      <c r="B7" s="6">
        <v>1</v>
      </c>
      <c r="C7" s="6">
        <v>6</v>
      </c>
      <c r="D7" s="6">
        <v>3773</v>
      </c>
      <c r="E7" s="6">
        <v>0.6899999976158142</v>
      </c>
      <c r="F7" s="6">
        <v>0.7400000095367432</v>
      </c>
      <c r="G7" s="6">
        <v>0</v>
      </c>
      <c r="H7" s="6">
        <v>17644</v>
      </c>
      <c r="I7" s="6">
        <v>0.6299999952316284</v>
      </c>
      <c r="J7" s="6">
        <v>0.8899999856948853</v>
      </c>
      <c r="K7" s="6">
        <v>3</v>
      </c>
      <c r="L7" s="6">
        <v>1534</v>
      </c>
      <c r="M7" s="6">
        <v>0.800000011920929</v>
      </c>
      <c r="N7" s="6">
        <v>0.8100000023841858</v>
      </c>
      <c r="O7" s="6">
        <v>0</v>
      </c>
      <c r="P7" s="6">
        <v>3240</v>
      </c>
      <c r="Q7" s="6">
        <v>0.6899999976158142</v>
      </c>
      <c r="R7" s="6">
        <v>0.699999988079071</v>
      </c>
      <c r="S7" s="6">
        <v>0</v>
      </c>
      <c r="T7" s="6">
        <v>2929</v>
      </c>
      <c r="U7" s="6">
        <v>0.5899999737739563</v>
      </c>
      <c r="V7" s="6">
        <v>0.5899999737739563</v>
      </c>
      <c r="W7" s="6">
        <v>0</v>
      </c>
      <c r="X7" s="6">
        <v>2</v>
      </c>
      <c r="Y7" s="6">
        <v>29120</v>
      </c>
      <c r="Z7" s="6">
        <v>25347</v>
      </c>
      <c r="AA7" s="6">
        <v>0.6433356945442346</v>
      </c>
      <c r="AB7" s="6">
        <v>2603.369991004467</v>
      </c>
      <c r="AC7" s="6">
        <v>11115.719915866852</v>
      </c>
      <c r="AD7" s="6">
        <v>1227.200018286705</v>
      </c>
      <c r="AE7" s="6">
        <v>2235.599992275238</v>
      </c>
      <c r="AF7" s="6">
        <v>1728.109923183918</v>
      </c>
      <c r="AG7" s="6">
        <v>0.1295673076923077</v>
      </c>
      <c r="AH7" s="6">
        <v>0.6059065934065934</v>
      </c>
      <c r="AI7" s="6">
        <v>0.05267857142857143</v>
      </c>
      <c r="AJ7" s="6">
        <v>0.11126373626373626</v>
      </c>
      <c r="AK7" s="6">
        <v>0.10058379120879121</v>
      </c>
      <c r="AL7" s="6">
        <v>13871</v>
      </c>
      <c r="AM7" s="6">
        <v>-2239</v>
      </c>
      <c r="AN7" s="6">
        <v>-533</v>
      </c>
      <c r="AO7" s="6">
        <v>1</v>
      </c>
      <c r="AP7" s="6">
        <v>0</v>
      </c>
      <c r="AQ7" s="6">
        <v>0</v>
      </c>
      <c r="AR7" s="6">
        <v>0</v>
      </c>
      <c r="AS7" s="6">
        <v>0</v>
      </c>
      <c r="AT7" s="6">
        <v>0</v>
      </c>
      <c r="AU7" s="6">
        <v>1</v>
      </c>
      <c r="AV7" s="6">
        <v>0</v>
      </c>
      <c r="AW7" s="6">
        <v>0.6899999976158142</v>
      </c>
    </row>
    <row r="8" spans="1:49" ht="12.75">
      <c r="A8" s="5">
        <f t="shared" si="0"/>
        <v>2</v>
      </c>
      <c r="B8" s="6">
        <v>1</v>
      </c>
      <c r="C8" s="6">
        <v>7</v>
      </c>
      <c r="D8" s="6">
        <v>20383</v>
      </c>
      <c r="E8" s="6">
        <v>0.6299999952316284</v>
      </c>
      <c r="F8" s="6">
        <v>0.8100000023841858</v>
      </c>
      <c r="G8" s="6">
        <v>3</v>
      </c>
      <c r="H8" s="6">
        <v>9755</v>
      </c>
      <c r="I8" s="6">
        <v>0.6499999761581421</v>
      </c>
      <c r="J8" s="6">
        <v>0.8600000143051147</v>
      </c>
      <c r="K8" s="6">
        <v>2</v>
      </c>
      <c r="L8" s="6">
        <v>1162</v>
      </c>
      <c r="M8" s="6">
        <v>0.7799999713897705</v>
      </c>
      <c r="N8" s="6">
        <v>0.7900000214576721</v>
      </c>
      <c r="O8" s="6">
        <v>2</v>
      </c>
      <c r="P8" s="6">
        <v>2431</v>
      </c>
      <c r="Q8" s="6">
        <v>0.6700000166893005</v>
      </c>
      <c r="R8" s="6">
        <v>0.6899999976158142</v>
      </c>
      <c r="S8" s="6">
        <v>0</v>
      </c>
      <c r="T8" s="6">
        <v>3423</v>
      </c>
      <c r="U8" s="6">
        <v>0.5899999737739563</v>
      </c>
      <c r="V8" s="6">
        <v>0.5899999737739563</v>
      </c>
      <c r="W8" s="6">
        <v>0</v>
      </c>
      <c r="X8" s="6">
        <v>2</v>
      </c>
      <c r="Y8" s="6">
        <v>37154</v>
      </c>
      <c r="Z8" s="6">
        <v>16771</v>
      </c>
      <c r="AA8" s="6">
        <v>0.6496601088174546</v>
      </c>
      <c r="AB8" s="6">
        <v>12841.289902806282</v>
      </c>
      <c r="AC8" s="6">
        <v>6340.749767422676</v>
      </c>
      <c r="AD8" s="6">
        <v>906.3599667549133</v>
      </c>
      <c r="AE8" s="6">
        <v>1628.7700405716896</v>
      </c>
      <c r="AF8" s="6">
        <v>2019.5699102282524</v>
      </c>
      <c r="AG8" s="6">
        <v>0.5486084943747644</v>
      </c>
      <c r="AH8" s="6">
        <v>0.2625558486300264</v>
      </c>
      <c r="AI8" s="6">
        <v>0.03127523281477095</v>
      </c>
      <c r="AJ8" s="6">
        <v>0.06543037088873338</v>
      </c>
      <c r="AK8" s="6">
        <v>0.0921300532917048</v>
      </c>
      <c r="AL8" s="6">
        <v>-10628</v>
      </c>
      <c r="AM8" s="6">
        <v>-19221</v>
      </c>
      <c r="AN8" s="6">
        <v>-17952</v>
      </c>
      <c r="AO8" s="6">
        <v>1</v>
      </c>
      <c r="AP8" s="6">
        <v>0</v>
      </c>
      <c r="AQ8" s="6">
        <v>0</v>
      </c>
      <c r="AR8" s="6">
        <v>0</v>
      </c>
      <c r="AS8" s="6">
        <v>0</v>
      </c>
      <c r="AT8" s="6">
        <v>1</v>
      </c>
      <c r="AU8" s="6">
        <v>0</v>
      </c>
      <c r="AV8" s="6">
        <v>0</v>
      </c>
      <c r="AW8" s="6">
        <v>0.6299999952316284</v>
      </c>
    </row>
    <row r="9" spans="1:49" ht="12.75">
      <c r="A9" s="5">
        <f t="shared" si="0"/>
        <v>2</v>
      </c>
      <c r="B9" s="6">
        <v>1</v>
      </c>
      <c r="C9" s="6">
        <v>8</v>
      </c>
      <c r="D9" s="6">
        <v>11761</v>
      </c>
      <c r="E9" s="6">
        <v>0.6499999761581421</v>
      </c>
      <c r="F9" s="6">
        <v>0.8299999833106995</v>
      </c>
      <c r="G9" s="6">
        <v>2</v>
      </c>
      <c r="H9" s="6">
        <v>4049</v>
      </c>
      <c r="I9" s="6">
        <v>0.7799999713897705</v>
      </c>
      <c r="J9" s="6">
        <v>0.8199999928474426</v>
      </c>
      <c r="K9" s="6">
        <v>0</v>
      </c>
      <c r="L9" s="6">
        <v>1422</v>
      </c>
      <c r="M9" s="6">
        <v>0.800000011920929</v>
      </c>
      <c r="N9" s="6">
        <v>0.8100000023841858</v>
      </c>
      <c r="O9" s="6">
        <v>2</v>
      </c>
      <c r="P9" s="6">
        <v>10206</v>
      </c>
      <c r="Q9" s="6">
        <v>0.5899999737739563</v>
      </c>
      <c r="R9" s="6">
        <v>0.7200000286102295</v>
      </c>
      <c r="S9" s="6">
        <v>3</v>
      </c>
      <c r="T9" s="6">
        <v>2852</v>
      </c>
      <c r="U9" s="6">
        <v>0.5899999737739563</v>
      </c>
      <c r="V9" s="6">
        <v>0.5899999737739563</v>
      </c>
      <c r="W9" s="6">
        <v>0</v>
      </c>
      <c r="X9" s="6">
        <v>2</v>
      </c>
      <c r="Y9" s="6">
        <v>30290</v>
      </c>
      <c r="Z9" s="6">
        <v>18529</v>
      </c>
      <c r="AA9" s="6">
        <v>0.647635574431921</v>
      </c>
      <c r="AB9" s="6">
        <v>7644.649719595909</v>
      </c>
      <c r="AC9" s="6">
        <v>3158.219884157181</v>
      </c>
      <c r="AD9" s="6">
        <v>1137.600016951561</v>
      </c>
      <c r="AE9" s="6">
        <v>6021.539732336998</v>
      </c>
      <c r="AF9" s="6">
        <v>1682.6799252033234</v>
      </c>
      <c r="AG9" s="6">
        <v>0.3882799603829647</v>
      </c>
      <c r="AH9" s="6">
        <v>0.13367448002641136</v>
      </c>
      <c r="AI9" s="6">
        <v>0.04694618686034995</v>
      </c>
      <c r="AJ9" s="6">
        <v>0.3369428854407395</v>
      </c>
      <c r="AK9" s="6">
        <v>0.0941564872895345</v>
      </c>
      <c r="AL9" s="6">
        <v>-7712</v>
      </c>
      <c r="AM9" s="6">
        <v>-10339</v>
      </c>
      <c r="AN9" s="6">
        <v>-1555</v>
      </c>
      <c r="AO9" s="6">
        <v>1</v>
      </c>
      <c r="AP9" s="6">
        <v>0</v>
      </c>
      <c r="AQ9" s="6">
        <v>0</v>
      </c>
      <c r="AR9" s="6">
        <v>0</v>
      </c>
      <c r="AS9" s="6">
        <v>1</v>
      </c>
      <c r="AT9" s="6">
        <v>0</v>
      </c>
      <c r="AU9" s="6">
        <v>0</v>
      </c>
      <c r="AV9" s="6">
        <v>0</v>
      </c>
      <c r="AW9" s="6">
        <v>0.6499999761581421</v>
      </c>
    </row>
    <row r="10" spans="1:49" ht="12.75">
      <c r="A10" s="5">
        <f t="shared" si="0"/>
        <v>3</v>
      </c>
      <c r="B10" s="6">
        <v>1</v>
      </c>
      <c r="C10" s="6">
        <v>9</v>
      </c>
      <c r="D10" s="6">
        <v>2614</v>
      </c>
      <c r="E10" s="6">
        <v>0.7699999809265137</v>
      </c>
      <c r="F10" s="6">
        <v>0.7699999809265137</v>
      </c>
      <c r="G10" s="6">
        <v>2</v>
      </c>
      <c r="H10" s="6">
        <v>23438</v>
      </c>
      <c r="I10" s="6">
        <v>0.6200000047683716</v>
      </c>
      <c r="J10" s="6">
        <v>0.8600000143051147</v>
      </c>
      <c r="K10" s="6">
        <v>3</v>
      </c>
      <c r="L10" s="6">
        <v>1386</v>
      </c>
      <c r="M10" s="6">
        <v>0.7699999809265137</v>
      </c>
      <c r="N10" s="6">
        <v>0.8100000023841858</v>
      </c>
      <c r="O10" s="6">
        <v>2</v>
      </c>
      <c r="P10" s="6">
        <v>7083</v>
      </c>
      <c r="Q10" s="6">
        <v>0.5899999737739563</v>
      </c>
      <c r="R10" s="6">
        <v>0.7099999785423279</v>
      </c>
      <c r="S10" s="6">
        <v>0</v>
      </c>
      <c r="T10" s="6">
        <v>2666</v>
      </c>
      <c r="U10" s="6">
        <v>0.5899999737739563</v>
      </c>
      <c r="V10" s="6">
        <v>0.5899999737739563</v>
      </c>
      <c r="W10" s="6">
        <v>0</v>
      </c>
      <c r="X10" s="6">
        <v>3</v>
      </c>
      <c r="Y10" s="6">
        <v>37187</v>
      </c>
      <c r="Z10" s="6">
        <v>34573</v>
      </c>
      <c r="AA10" s="6">
        <v>0.6175538665909103</v>
      </c>
      <c r="AB10" s="6">
        <v>2012.7799501419067</v>
      </c>
      <c r="AC10" s="6">
        <v>14531.560111761093</v>
      </c>
      <c r="AD10" s="6">
        <v>1067.219973564148</v>
      </c>
      <c r="AE10" s="6">
        <v>4178.9698142409325</v>
      </c>
      <c r="AF10" s="6">
        <v>1572.9399300813675</v>
      </c>
      <c r="AG10" s="6">
        <v>0.07029338209589372</v>
      </c>
      <c r="AH10" s="6">
        <v>0.6302740204910318</v>
      </c>
      <c r="AI10" s="6">
        <v>0.03727108935918466</v>
      </c>
      <c r="AJ10" s="6">
        <v>0.19046978782908006</v>
      </c>
      <c r="AK10" s="6">
        <v>0.07169172022480974</v>
      </c>
      <c r="AL10" s="6">
        <v>20824</v>
      </c>
      <c r="AM10" s="6">
        <v>-1228</v>
      </c>
      <c r="AN10" s="6">
        <v>4469</v>
      </c>
      <c r="AO10" s="6">
        <v>1</v>
      </c>
      <c r="AP10" s="6">
        <v>0</v>
      </c>
      <c r="AQ10" s="6">
        <v>0</v>
      </c>
      <c r="AR10" s="6">
        <v>0</v>
      </c>
      <c r="AS10" s="6">
        <v>1</v>
      </c>
      <c r="AT10" s="6">
        <v>0</v>
      </c>
      <c r="AU10" s="6">
        <v>0</v>
      </c>
      <c r="AV10" s="6">
        <v>0</v>
      </c>
      <c r="AW10" s="6">
        <v>0.7699999809265137</v>
      </c>
    </row>
    <row r="11" spans="1:49" ht="12.75">
      <c r="A11" s="5">
        <f t="shared" si="0"/>
        <v>3</v>
      </c>
      <c r="B11" s="6">
        <v>1</v>
      </c>
      <c r="C11" s="6">
        <v>10</v>
      </c>
      <c r="D11" s="6">
        <v>2496</v>
      </c>
      <c r="E11" s="6">
        <v>0.8100000023841858</v>
      </c>
      <c r="F11" s="6">
        <v>0.8100000023841858</v>
      </c>
      <c r="G11" s="6">
        <v>2</v>
      </c>
      <c r="H11" s="6">
        <v>11415</v>
      </c>
      <c r="I11" s="6">
        <v>0.6899999976158142</v>
      </c>
      <c r="J11" s="6">
        <v>0.8600000143051147</v>
      </c>
      <c r="K11" s="6">
        <v>2</v>
      </c>
      <c r="L11" s="6">
        <v>8632</v>
      </c>
      <c r="M11" s="6">
        <v>0.6800000071525574</v>
      </c>
      <c r="N11" s="6">
        <v>0.8899999856948853</v>
      </c>
      <c r="O11" s="6">
        <v>3</v>
      </c>
      <c r="P11" s="6">
        <v>5817</v>
      </c>
      <c r="Q11" s="6">
        <v>0.5899999737739563</v>
      </c>
      <c r="R11" s="6">
        <v>0.6899999976158142</v>
      </c>
      <c r="S11" s="6">
        <v>2</v>
      </c>
      <c r="T11" s="6">
        <v>2686</v>
      </c>
      <c r="U11" s="6">
        <v>0.5899999737739563</v>
      </c>
      <c r="V11" s="6">
        <v>0.5899999737739563</v>
      </c>
      <c r="W11" s="6">
        <v>0</v>
      </c>
      <c r="X11" s="6">
        <v>3</v>
      </c>
      <c r="Y11" s="6">
        <v>31046</v>
      </c>
      <c r="Z11" s="6">
        <v>28550</v>
      </c>
      <c r="AA11" s="6">
        <v>0.6571936886698895</v>
      </c>
      <c r="AB11" s="6">
        <v>2021.7600059509277</v>
      </c>
      <c r="AC11" s="6">
        <v>7876.349972784519</v>
      </c>
      <c r="AD11" s="6">
        <v>5869.760061740875</v>
      </c>
      <c r="AE11" s="6">
        <v>3432.029847443104</v>
      </c>
      <c r="AF11" s="6">
        <v>1584.7399295568466</v>
      </c>
      <c r="AG11" s="6">
        <v>0.08039683050956645</v>
      </c>
      <c r="AH11" s="6">
        <v>0.3676802164530052</v>
      </c>
      <c r="AI11" s="6">
        <v>0.27803903884558395</v>
      </c>
      <c r="AJ11" s="6">
        <v>0.18736713264188623</v>
      </c>
      <c r="AK11" s="6">
        <v>0.08651678154995812</v>
      </c>
      <c r="AL11" s="6">
        <v>8919</v>
      </c>
      <c r="AM11" s="6">
        <v>6136</v>
      </c>
      <c r="AN11" s="6">
        <v>3321</v>
      </c>
      <c r="AO11" s="6">
        <v>1</v>
      </c>
      <c r="AP11" s="6">
        <v>0</v>
      </c>
      <c r="AQ11" s="6">
        <v>0</v>
      </c>
      <c r="AR11" s="6">
        <v>0</v>
      </c>
      <c r="AS11" s="6">
        <v>1</v>
      </c>
      <c r="AT11" s="6">
        <v>0</v>
      </c>
      <c r="AU11" s="6">
        <v>0</v>
      </c>
      <c r="AV11" s="6">
        <v>0</v>
      </c>
      <c r="AW11" s="6">
        <v>0.8100000023841858</v>
      </c>
    </row>
    <row r="12" spans="1:49" ht="12.75">
      <c r="A12" s="5">
        <f t="shared" si="0"/>
        <v>3</v>
      </c>
      <c r="B12" s="6">
        <v>1</v>
      </c>
      <c r="C12" s="6">
        <v>11</v>
      </c>
      <c r="D12" s="6">
        <v>20811</v>
      </c>
      <c r="E12" s="6">
        <v>0.6800000071525574</v>
      </c>
      <c r="F12" s="6">
        <v>0.8600000143051147</v>
      </c>
      <c r="G12" s="6">
        <v>3</v>
      </c>
      <c r="H12" s="6">
        <v>3672</v>
      </c>
      <c r="I12" s="6">
        <v>0.8500000238418579</v>
      </c>
      <c r="J12" s="6">
        <v>0.8700000047683716</v>
      </c>
      <c r="K12" s="6">
        <v>2</v>
      </c>
      <c r="L12" s="6">
        <v>4895</v>
      </c>
      <c r="M12" s="6">
        <v>0.699999988079071</v>
      </c>
      <c r="N12" s="6">
        <v>0.8700000047683716</v>
      </c>
      <c r="O12" s="6">
        <v>2</v>
      </c>
      <c r="P12" s="6">
        <v>2382</v>
      </c>
      <c r="Q12" s="6">
        <v>0.6800000071525574</v>
      </c>
      <c r="R12" s="6">
        <v>0.6899999976158142</v>
      </c>
      <c r="S12" s="6">
        <v>0</v>
      </c>
      <c r="T12" s="6">
        <v>2619</v>
      </c>
      <c r="U12" s="6">
        <v>0.5899999737739563</v>
      </c>
      <c r="V12" s="6">
        <v>0.5899999737739563</v>
      </c>
      <c r="W12" s="6">
        <v>0</v>
      </c>
      <c r="X12" s="6">
        <v>3</v>
      </c>
      <c r="Y12" s="6">
        <v>34379</v>
      </c>
      <c r="Z12" s="6">
        <v>13568</v>
      </c>
      <c r="AA12" s="6">
        <v>0.7158512660337366</v>
      </c>
      <c r="AB12" s="6">
        <v>14151.480148851871</v>
      </c>
      <c r="AC12" s="6">
        <v>3121.2000875473022</v>
      </c>
      <c r="AD12" s="6">
        <v>3426.4999416470528</v>
      </c>
      <c r="AE12" s="6">
        <v>1619.7600170373917</v>
      </c>
      <c r="AF12" s="6">
        <v>1545.2099313139915</v>
      </c>
      <c r="AG12" s="6">
        <v>0.6053404694726432</v>
      </c>
      <c r="AH12" s="6">
        <v>0.10680938945286367</v>
      </c>
      <c r="AI12" s="6">
        <v>0.14238343174612408</v>
      </c>
      <c r="AJ12" s="6">
        <v>0.06928648302742954</v>
      </c>
      <c r="AK12" s="6">
        <v>0.07618022630093953</v>
      </c>
      <c r="AL12" s="6">
        <v>-17139</v>
      </c>
      <c r="AM12" s="6">
        <v>-15916</v>
      </c>
      <c r="AN12" s="6">
        <v>-18429</v>
      </c>
      <c r="AO12" s="6">
        <v>1</v>
      </c>
      <c r="AP12" s="6">
        <v>0</v>
      </c>
      <c r="AQ12" s="6">
        <v>0</v>
      </c>
      <c r="AR12" s="6">
        <v>0</v>
      </c>
      <c r="AS12" s="6">
        <v>0</v>
      </c>
      <c r="AT12" s="6">
        <v>1</v>
      </c>
      <c r="AU12" s="6">
        <v>0</v>
      </c>
      <c r="AV12" s="6">
        <v>0</v>
      </c>
      <c r="AW12" s="6">
        <v>0.6800000071525574</v>
      </c>
    </row>
    <row r="13" spans="1:49" ht="12.75">
      <c r="A13" s="5">
        <f t="shared" si="0"/>
        <v>3</v>
      </c>
      <c r="B13" s="6">
        <v>1</v>
      </c>
      <c r="C13" s="6">
        <v>12</v>
      </c>
      <c r="D13" s="6">
        <v>8339</v>
      </c>
      <c r="E13" s="6">
        <v>0.7099999785423279</v>
      </c>
      <c r="F13" s="6">
        <v>0.8500000238418579</v>
      </c>
      <c r="G13" s="6">
        <v>2</v>
      </c>
      <c r="H13" s="6">
        <v>4206</v>
      </c>
      <c r="I13" s="6">
        <v>0.8600000143051147</v>
      </c>
      <c r="J13" s="6">
        <v>0.8899999856948853</v>
      </c>
      <c r="K13" s="6">
        <v>2</v>
      </c>
      <c r="L13" s="6">
        <v>2083</v>
      </c>
      <c r="M13" s="6">
        <v>0.800000011920929</v>
      </c>
      <c r="N13" s="6">
        <v>0.8199999928474426</v>
      </c>
      <c r="O13" s="6">
        <v>2</v>
      </c>
      <c r="P13" s="6">
        <v>3287</v>
      </c>
      <c r="Q13" s="6">
        <v>0.6899999976158142</v>
      </c>
      <c r="R13" s="6">
        <v>0.699999988079071</v>
      </c>
      <c r="S13" s="6">
        <v>0</v>
      </c>
      <c r="T13" s="6">
        <v>2641</v>
      </c>
      <c r="U13" s="6">
        <v>0.5899999737739563</v>
      </c>
      <c r="V13" s="6">
        <v>0.5899999737739563</v>
      </c>
      <c r="W13" s="6">
        <v>0</v>
      </c>
      <c r="X13" s="6">
        <v>3</v>
      </c>
      <c r="Y13" s="6">
        <v>20556</v>
      </c>
      <c r="Z13" s="6">
        <v>12217</v>
      </c>
      <c r="AA13" s="6">
        <v>0.745664239002931</v>
      </c>
      <c r="AB13" s="6">
        <v>5920.689821064472</v>
      </c>
      <c r="AC13" s="6">
        <v>3617.1600601673126</v>
      </c>
      <c r="AD13" s="6">
        <v>1666.400024831295</v>
      </c>
      <c r="AE13" s="6">
        <v>2268.0299921631813</v>
      </c>
      <c r="AF13" s="6">
        <v>1558.1899307370186</v>
      </c>
      <c r="AG13" s="6">
        <v>0.4056723097878965</v>
      </c>
      <c r="AH13" s="6">
        <v>0.20461179217746644</v>
      </c>
      <c r="AI13" s="6">
        <v>0.10133294415255886</v>
      </c>
      <c r="AJ13" s="6">
        <v>0.15990465071025492</v>
      </c>
      <c r="AK13" s="6">
        <v>0.12847830317182332</v>
      </c>
      <c r="AL13" s="6">
        <v>-4133</v>
      </c>
      <c r="AM13" s="6">
        <v>-6256</v>
      </c>
      <c r="AN13" s="6">
        <v>-5052</v>
      </c>
      <c r="AO13" s="6">
        <v>1</v>
      </c>
      <c r="AP13" s="6">
        <v>0</v>
      </c>
      <c r="AQ13" s="6">
        <v>0</v>
      </c>
      <c r="AR13" s="6">
        <v>0</v>
      </c>
      <c r="AS13" s="6">
        <v>1</v>
      </c>
      <c r="AT13" s="6">
        <v>0</v>
      </c>
      <c r="AU13" s="6">
        <v>0</v>
      </c>
      <c r="AV13" s="6">
        <v>0</v>
      </c>
      <c r="AW13" s="6">
        <v>0.7099999785423279</v>
      </c>
    </row>
    <row r="14" spans="1:49" ht="12.75">
      <c r="A14" s="5">
        <f t="shared" si="0"/>
        <v>4</v>
      </c>
      <c r="B14" s="6">
        <v>1</v>
      </c>
      <c r="C14" s="6">
        <v>13</v>
      </c>
      <c r="D14" s="6">
        <v>2793</v>
      </c>
      <c r="E14" s="6">
        <v>0.8399999737739563</v>
      </c>
      <c r="F14" s="6">
        <v>0.8399999737739563</v>
      </c>
      <c r="G14" s="6">
        <v>2</v>
      </c>
      <c r="H14" s="6">
        <v>4485</v>
      </c>
      <c r="I14" s="6">
        <v>0.8600000143051147</v>
      </c>
      <c r="J14" s="6">
        <v>0.8799999952316284</v>
      </c>
      <c r="K14" s="6">
        <v>2</v>
      </c>
      <c r="L14" s="6">
        <v>2257</v>
      </c>
      <c r="M14" s="6">
        <v>0.800000011920929</v>
      </c>
      <c r="N14" s="6">
        <v>0.8199999928474426</v>
      </c>
      <c r="O14" s="6">
        <v>2</v>
      </c>
      <c r="P14" s="6">
        <v>4085</v>
      </c>
      <c r="Q14" s="6">
        <v>0.699999988079071</v>
      </c>
      <c r="R14" s="6">
        <v>0.699999988079071</v>
      </c>
      <c r="S14" s="6">
        <v>0</v>
      </c>
      <c r="T14" s="6">
        <v>2859</v>
      </c>
      <c r="U14" s="6">
        <v>0.5899999737739563</v>
      </c>
      <c r="V14" s="6">
        <v>0.5899999737739563</v>
      </c>
      <c r="W14" s="6">
        <v>0</v>
      </c>
      <c r="X14" s="6">
        <v>4</v>
      </c>
      <c r="Y14" s="6">
        <v>16479</v>
      </c>
      <c r="Z14" s="6">
        <v>13686</v>
      </c>
      <c r="AA14" s="6">
        <v>0.745945489360421</v>
      </c>
      <c r="AB14" s="6">
        <v>2346.11992675066</v>
      </c>
      <c r="AC14" s="6">
        <v>3857.1000641584396</v>
      </c>
      <c r="AD14" s="6">
        <v>1805.6000269055367</v>
      </c>
      <c r="AE14" s="6">
        <v>2859.499951303005</v>
      </c>
      <c r="AF14" s="6">
        <v>1686.809925019741</v>
      </c>
      <c r="AG14" s="6">
        <v>0.1694884398325141</v>
      </c>
      <c r="AH14" s="6">
        <v>0.2721645730930275</v>
      </c>
      <c r="AI14" s="6">
        <v>0.13696219430790704</v>
      </c>
      <c r="AJ14" s="6">
        <v>0.24789125553735056</v>
      </c>
      <c r="AK14" s="6">
        <v>0.1734935372292008</v>
      </c>
      <c r="AL14" s="6">
        <v>1692</v>
      </c>
      <c r="AM14" s="6">
        <v>-536</v>
      </c>
      <c r="AN14" s="6">
        <v>1292</v>
      </c>
      <c r="AO14" s="6">
        <v>1</v>
      </c>
      <c r="AP14" s="6">
        <v>0</v>
      </c>
      <c r="AQ14" s="6">
        <v>0</v>
      </c>
      <c r="AR14" s="6">
        <v>0</v>
      </c>
      <c r="AS14" s="6">
        <v>1</v>
      </c>
      <c r="AT14" s="6">
        <v>0</v>
      </c>
      <c r="AU14" s="6">
        <v>0</v>
      </c>
      <c r="AV14" s="6">
        <v>0</v>
      </c>
      <c r="AW14" s="6">
        <v>0.8399999737739563</v>
      </c>
    </row>
    <row r="15" spans="1:49" ht="12.75">
      <c r="A15" s="5">
        <f t="shared" si="0"/>
        <v>4</v>
      </c>
      <c r="B15" s="6">
        <v>1</v>
      </c>
      <c r="C15" s="6">
        <v>14</v>
      </c>
      <c r="D15" s="6">
        <v>2416</v>
      </c>
      <c r="E15" s="6">
        <v>0.8199999928474426</v>
      </c>
      <c r="F15" s="6">
        <v>0.8299999833106995</v>
      </c>
      <c r="G15" s="6">
        <v>0</v>
      </c>
      <c r="H15" s="6">
        <v>4313</v>
      </c>
      <c r="I15" s="6">
        <v>0.8600000143051147</v>
      </c>
      <c r="J15" s="6">
        <v>0.8799999952316284</v>
      </c>
      <c r="K15" s="6">
        <v>0</v>
      </c>
      <c r="L15" s="6">
        <v>2110</v>
      </c>
      <c r="M15" s="6">
        <v>0.8199999928474426</v>
      </c>
      <c r="N15" s="6">
        <v>0.8299999833106995</v>
      </c>
      <c r="O15" s="6">
        <v>0</v>
      </c>
      <c r="P15" s="6">
        <v>3955</v>
      </c>
      <c r="Q15" s="6">
        <v>0.6899999976158142</v>
      </c>
      <c r="R15" s="6">
        <v>0.699999988079071</v>
      </c>
      <c r="S15" s="6">
        <v>0</v>
      </c>
      <c r="T15" s="6">
        <v>2948</v>
      </c>
      <c r="U15" s="6">
        <v>0.5899999737739563</v>
      </c>
      <c r="V15" s="6">
        <v>0.5899999737739563</v>
      </c>
      <c r="W15" s="6">
        <v>0</v>
      </c>
      <c r="X15" s="6">
        <v>4</v>
      </c>
      <c r="Y15" s="6">
        <v>15742</v>
      </c>
      <c r="Z15" s="6">
        <v>13326</v>
      </c>
      <c r="AA15" s="6">
        <v>0.7434826624540172</v>
      </c>
      <c r="AB15" s="6">
        <v>1981.1199827194214</v>
      </c>
      <c r="AC15" s="6">
        <v>3709.18006169796</v>
      </c>
      <c r="AD15" s="6">
        <v>1730.199984908104</v>
      </c>
      <c r="AE15" s="6">
        <v>2728.949990570545</v>
      </c>
      <c r="AF15" s="6">
        <v>1739.3199226856232</v>
      </c>
      <c r="AG15" s="6">
        <v>0.15347478084106211</v>
      </c>
      <c r="AH15" s="6">
        <v>0.27398043450641596</v>
      </c>
      <c r="AI15" s="6">
        <v>0.1340363359166561</v>
      </c>
      <c r="AJ15" s="6">
        <v>0.2512387244314572</v>
      </c>
      <c r="AK15" s="6">
        <v>0.18726972430440858</v>
      </c>
      <c r="AL15" s="6">
        <v>1897</v>
      </c>
      <c r="AM15" s="6">
        <v>-306</v>
      </c>
      <c r="AN15" s="6">
        <v>1539</v>
      </c>
      <c r="AO15" s="6">
        <v>1</v>
      </c>
      <c r="AP15" s="6">
        <v>0</v>
      </c>
      <c r="AQ15" s="6">
        <v>0</v>
      </c>
      <c r="AR15" s="6">
        <v>0</v>
      </c>
      <c r="AS15" s="6">
        <v>0</v>
      </c>
      <c r="AT15" s="6">
        <v>0</v>
      </c>
      <c r="AU15" s="6">
        <v>1</v>
      </c>
      <c r="AV15" s="6">
        <v>0</v>
      </c>
      <c r="AW15" s="6">
        <v>0.8199999928474426</v>
      </c>
    </row>
    <row r="16" spans="1:49" ht="12.75">
      <c r="A16" s="5">
        <f t="shared" si="0"/>
        <v>4</v>
      </c>
      <c r="B16" s="6">
        <v>1</v>
      </c>
      <c r="C16" s="6">
        <v>15</v>
      </c>
      <c r="D16" s="6">
        <v>2837</v>
      </c>
      <c r="E16" s="6">
        <v>0.8399999737739563</v>
      </c>
      <c r="F16" s="6">
        <v>0.8500000238418579</v>
      </c>
      <c r="G16" s="6">
        <v>0</v>
      </c>
      <c r="H16" s="6">
        <v>4639</v>
      </c>
      <c r="I16" s="6">
        <v>0.8600000143051147</v>
      </c>
      <c r="J16" s="6">
        <v>0.8899999856948853</v>
      </c>
      <c r="K16" s="6">
        <v>0</v>
      </c>
      <c r="L16" s="6">
        <v>2225</v>
      </c>
      <c r="M16" s="6">
        <v>0.8100000023841858</v>
      </c>
      <c r="N16" s="6">
        <v>0.8199999928474426</v>
      </c>
      <c r="O16" s="6">
        <v>0</v>
      </c>
      <c r="P16" s="6">
        <v>4457</v>
      </c>
      <c r="Q16" s="6">
        <v>0.6899999976158142</v>
      </c>
      <c r="R16" s="6">
        <v>0.699999988079071</v>
      </c>
      <c r="S16" s="6">
        <v>0</v>
      </c>
      <c r="T16" s="6">
        <v>2628</v>
      </c>
      <c r="U16" s="6">
        <v>0.5899999737739563</v>
      </c>
      <c r="V16" s="6">
        <v>0.5899999737739563</v>
      </c>
      <c r="W16" s="6">
        <v>0</v>
      </c>
      <c r="X16" s="6">
        <v>4</v>
      </c>
      <c r="Y16" s="6">
        <v>16786</v>
      </c>
      <c r="Z16" s="6">
        <v>13949</v>
      </c>
      <c r="AA16" s="6">
        <v>0.746837765583044</v>
      </c>
      <c r="AB16" s="6">
        <v>2383.079925596714</v>
      </c>
      <c r="AC16" s="6">
        <v>3989.5400663614273</v>
      </c>
      <c r="AD16" s="6">
        <v>1802.2500053048134</v>
      </c>
      <c r="AE16" s="6">
        <v>3075.329989373684</v>
      </c>
      <c r="AF16" s="6">
        <v>1550.5199310779572</v>
      </c>
      <c r="AG16" s="6">
        <v>0.16900988919337542</v>
      </c>
      <c r="AH16" s="6">
        <v>0.27636125342547363</v>
      </c>
      <c r="AI16" s="6">
        <v>0.1325509353032289</v>
      </c>
      <c r="AJ16" s="6">
        <v>0.26551888478493985</v>
      </c>
      <c r="AK16" s="6">
        <v>0.15655903729298223</v>
      </c>
      <c r="AL16" s="6">
        <v>1802</v>
      </c>
      <c r="AM16" s="6">
        <v>-612</v>
      </c>
      <c r="AN16" s="6">
        <v>1620</v>
      </c>
      <c r="AO16" s="6">
        <v>1</v>
      </c>
      <c r="AP16" s="6">
        <v>0</v>
      </c>
      <c r="AQ16" s="6">
        <v>0</v>
      </c>
      <c r="AR16" s="6">
        <v>0</v>
      </c>
      <c r="AS16" s="6">
        <v>0</v>
      </c>
      <c r="AT16" s="6">
        <v>0</v>
      </c>
      <c r="AU16" s="6">
        <v>1</v>
      </c>
      <c r="AV16" s="6">
        <v>0</v>
      </c>
      <c r="AW16" s="6">
        <v>0.8399999737739563</v>
      </c>
    </row>
    <row r="17" spans="1:49" ht="12.75">
      <c r="A17" s="5">
        <f t="shared" si="0"/>
        <v>4</v>
      </c>
      <c r="B17" s="6">
        <v>1</v>
      </c>
      <c r="C17" s="6">
        <v>16</v>
      </c>
      <c r="D17" s="6">
        <v>2110</v>
      </c>
      <c r="E17" s="6">
        <v>0.8199999928474426</v>
      </c>
      <c r="F17" s="6">
        <v>0.8299999833106995</v>
      </c>
      <c r="G17" s="6">
        <v>0</v>
      </c>
      <c r="H17" s="6">
        <v>16457</v>
      </c>
      <c r="I17" s="6">
        <v>0.7699999809265137</v>
      </c>
      <c r="J17" s="6">
        <v>0.8799999952316284</v>
      </c>
      <c r="K17" s="6">
        <v>3</v>
      </c>
      <c r="L17" s="6">
        <v>1460</v>
      </c>
      <c r="M17" s="6">
        <v>0.8299999833106995</v>
      </c>
      <c r="N17" s="6">
        <v>0.8399999737739563</v>
      </c>
      <c r="O17" s="6">
        <v>2</v>
      </c>
      <c r="P17" s="6">
        <v>4193</v>
      </c>
      <c r="Q17" s="6">
        <v>0.6000000238418579</v>
      </c>
      <c r="R17" s="6">
        <v>0.6899999976158142</v>
      </c>
      <c r="S17" s="6">
        <v>2</v>
      </c>
      <c r="T17" s="6">
        <v>2772</v>
      </c>
      <c r="U17" s="6">
        <v>0.5899999737739563</v>
      </c>
      <c r="V17" s="6">
        <v>0.5899999737739563</v>
      </c>
      <c r="W17" s="6">
        <v>0</v>
      </c>
      <c r="X17" s="6">
        <v>4</v>
      </c>
      <c r="Y17" s="6">
        <v>26992</v>
      </c>
      <c r="Z17" s="6">
        <v>24882</v>
      </c>
      <c r="AA17" s="6">
        <v>0.7248199376662476</v>
      </c>
      <c r="AB17" s="6">
        <v>1730.199984908104</v>
      </c>
      <c r="AC17" s="6">
        <v>12671.889686107635</v>
      </c>
      <c r="AD17" s="6">
        <v>1211.7999756336212</v>
      </c>
      <c r="AE17" s="6">
        <v>2515.80009996891</v>
      </c>
      <c r="AF17" s="6">
        <v>1635.4799273014069</v>
      </c>
      <c r="AG17" s="6">
        <v>0.07817131001778305</v>
      </c>
      <c r="AH17" s="6">
        <v>0.6096991701244814</v>
      </c>
      <c r="AI17" s="6">
        <v>0.0540901007705987</v>
      </c>
      <c r="AJ17" s="6">
        <v>0.15534232365145229</v>
      </c>
      <c r="AK17" s="6">
        <v>0.10269709543568464</v>
      </c>
      <c r="AL17" s="6">
        <v>14347</v>
      </c>
      <c r="AM17" s="6">
        <v>-650</v>
      </c>
      <c r="AN17" s="6">
        <v>2083</v>
      </c>
      <c r="AO17" s="6">
        <v>1</v>
      </c>
      <c r="AP17" s="6">
        <v>0</v>
      </c>
      <c r="AQ17" s="6">
        <v>0</v>
      </c>
      <c r="AR17" s="6">
        <v>0</v>
      </c>
      <c r="AS17" s="6">
        <v>0</v>
      </c>
      <c r="AT17" s="6">
        <v>0</v>
      </c>
      <c r="AU17" s="6">
        <v>1</v>
      </c>
      <c r="AV17" s="6">
        <v>0</v>
      </c>
      <c r="AW17" s="6">
        <v>0.8199999928474426</v>
      </c>
    </row>
    <row r="18" spans="1:49" ht="12.75">
      <c r="A18" s="5">
        <f t="shared" si="0"/>
        <v>5</v>
      </c>
      <c r="B18" s="6">
        <v>1</v>
      </c>
      <c r="C18" s="6">
        <v>17</v>
      </c>
      <c r="D18" s="6">
        <v>6422</v>
      </c>
      <c r="E18" s="6">
        <v>0.7799999713897705</v>
      </c>
      <c r="F18" s="6">
        <v>0.8500000238418579</v>
      </c>
      <c r="G18" s="6">
        <v>2</v>
      </c>
      <c r="H18" s="6">
        <v>7822</v>
      </c>
      <c r="I18" s="6">
        <v>0.8199999928474426</v>
      </c>
      <c r="J18" s="6">
        <v>0.8899999856948853</v>
      </c>
      <c r="K18" s="6">
        <v>2</v>
      </c>
      <c r="L18" s="6">
        <v>1151</v>
      </c>
      <c r="M18" s="6">
        <v>0.8100000023841858</v>
      </c>
      <c r="N18" s="6">
        <v>0.8199999928474426</v>
      </c>
      <c r="O18" s="6">
        <v>0</v>
      </c>
      <c r="P18" s="6">
        <v>9185</v>
      </c>
      <c r="Q18" s="6">
        <v>0.6000000238418579</v>
      </c>
      <c r="R18" s="6">
        <v>0.699999988079071</v>
      </c>
      <c r="S18" s="6">
        <v>2</v>
      </c>
      <c r="T18" s="6">
        <v>2825</v>
      </c>
      <c r="U18" s="6">
        <v>0.5899999737739563</v>
      </c>
      <c r="V18" s="6">
        <v>0.5899999737739563</v>
      </c>
      <c r="W18" s="6">
        <v>0</v>
      </c>
      <c r="X18" s="6">
        <v>5</v>
      </c>
      <c r="Y18" s="6">
        <v>27405</v>
      </c>
      <c r="Z18" s="6">
        <v>20983</v>
      </c>
      <c r="AA18" s="6">
        <v>0.6921841534430627</v>
      </c>
      <c r="AB18" s="6">
        <v>5009.159816265106</v>
      </c>
      <c r="AC18" s="6">
        <v>6414.039944052696</v>
      </c>
      <c r="AD18" s="6">
        <v>932.3100027441978</v>
      </c>
      <c r="AE18" s="6">
        <v>5511.000218987465</v>
      </c>
      <c r="AF18" s="6">
        <v>1666.7499259114265</v>
      </c>
      <c r="AG18" s="6">
        <v>0.23433679985404124</v>
      </c>
      <c r="AH18" s="6">
        <v>0.2854223681809889</v>
      </c>
      <c r="AI18" s="6">
        <v>0.041999635103083376</v>
      </c>
      <c r="AJ18" s="6">
        <v>0.3351578179164386</v>
      </c>
      <c r="AK18" s="6">
        <v>0.10308337894544792</v>
      </c>
      <c r="AL18" s="6">
        <v>1400</v>
      </c>
      <c r="AM18" s="6">
        <v>-5271</v>
      </c>
      <c r="AN18" s="6">
        <v>2763</v>
      </c>
      <c r="AO18" s="6">
        <v>1</v>
      </c>
      <c r="AP18" s="6">
        <v>0</v>
      </c>
      <c r="AQ18" s="6">
        <v>0</v>
      </c>
      <c r="AR18" s="6">
        <v>0</v>
      </c>
      <c r="AS18" s="6">
        <v>1</v>
      </c>
      <c r="AT18" s="6">
        <v>0</v>
      </c>
      <c r="AU18" s="6">
        <v>0</v>
      </c>
      <c r="AV18" s="6">
        <v>0</v>
      </c>
      <c r="AW18" s="6">
        <v>0.7799999713897705</v>
      </c>
    </row>
    <row r="19" spans="1:49" ht="12.75">
      <c r="A19" s="5">
        <f t="shared" si="0"/>
        <v>5</v>
      </c>
      <c r="B19" s="6">
        <v>1</v>
      </c>
      <c r="C19" s="6">
        <v>18</v>
      </c>
      <c r="D19" s="6">
        <v>4539</v>
      </c>
      <c r="E19" s="6">
        <v>0.8100000023841858</v>
      </c>
      <c r="F19" s="6">
        <v>0.8500000238418579</v>
      </c>
      <c r="G19" s="6">
        <v>2</v>
      </c>
      <c r="H19" s="6">
        <v>5032</v>
      </c>
      <c r="I19" s="6">
        <v>0.9100000262260437</v>
      </c>
      <c r="J19" s="6">
        <v>0.9300000071525574</v>
      </c>
      <c r="K19" s="6">
        <v>2</v>
      </c>
      <c r="L19" s="6">
        <v>1744</v>
      </c>
      <c r="M19" s="6">
        <v>0.8500000238418579</v>
      </c>
      <c r="N19" s="6">
        <v>0.8500000238418579</v>
      </c>
      <c r="O19" s="6">
        <v>0</v>
      </c>
      <c r="P19" s="6">
        <v>8415</v>
      </c>
      <c r="Q19" s="6">
        <v>0.6000000238418579</v>
      </c>
      <c r="R19" s="6">
        <v>0.699999988079071</v>
      </c>
      <c r="S19" s="6">
        <v>2</v>
      </c>
      <c r="T19" s="6">
        <v>2972</v>
      </c>
      <c r="U19" s="6">
        <v>0.5899999737739563</v>
      </c>
      <c r="V19" s="6">
        <v>0.5899999737739563</v>
      </c>
      <c r="W19" s="6">
        <v>0</v>
      </c>
      <c r="X19" s="6">
        <v>5</v>
      </c>
      <c r="Y19" s="6">
        <v>22702</v>
      </c>
      <c r="Z19" s="6">
        <v>18163</v>
      </c>
      <c r="AA19" s="6">
        <v>0.7082530582081751</v>
      </c>
      <c r="AB19" s="6">
        <v>3676.5900108218193</v>
      </c>
      <c r="AC19" s="6">
        <v>4579.120131969452</v>
      </c>
      <c r="AD19" s="6">
        <v>1482.4000415802002</v>
      </c>
      <c r="AE19" s="6">
        <v>5049.000200629234</v>
      </c>
      <c r="AF19" s="6">
        <v>1753.4799220561981</v>
      </c>
      <c r="AG19" s="6">
        <v>0.1999383314245441</v>
      </c>
      <c r="AH19" s="6">
        <v>0.22165447978151703</v>
      </c>
      <c r="AI19" s="6">
        <v>0.07682142542507268</v>
      </c>
      <c r="AJ19" s="6">
        <v>0.3706721874724694</v>
      </c>
      <c r="AK19" s="6">
        <v>0.1309135758963968</v>
      </c>
      <c r="AL19" s="6">
        <v>493</v>
      </c>
      <c r="AM19" s="6">
        <v>-2795</v>
      </c>
      <c r="AN19" s="6">
        <v>3876</v>
      </c>
      <c r="AO19" s="6">
        <v>1</v>
      </c>
      <c r="AP19" s="6">
        <v>0</v>
      </c>
      <c r="AQ19" s="6">
        <v>0</v>
      </c>
      <c r="AR19" s="6">
        <v>0</v>
      </c>
      <c r="AS19" s="6">
        <v>1</v>
      </c>
      <c r="AT19" s="6">
        <v>0</v>
      </c>
      <c r="AU19" s="6">
        <v>0</v>
      </c>
      <c r="AV19" s="6">
        <v>0</v>
      </c>
      <c r="AW19" s="6">
        <v>0.8100000023841858</v>
      </c>
    </row>
    <row r="20" spans="1:49" ht="12.75">
      <c r="A20" s="5">
        <f t="shared" si="0"/>
        <v>5</v>
      </c>
      <c r="B20" s="6">
        <v>1</v>
      </c>
      <c r="C20" s="6">
        <v>19</v>
      </c>
      <c r="D20" s="6">
        <v>2493</v>
      </c>
      <c r="E20" s="6">
        <v>0.8899999856948853</v>
      </c>
      <c r="F20" s="6">
        <v>0.8899999856948853</v>
      </c>
      <c r="G20" s="6">
        <v>0</v>
      </c>
      <c r="H20" s="6">
        <v>4595</v>
      </c>
      <c r="I20" s="6">
        <v>0.9100000262260437</v>
      </c>
      <c r="J20" s="6">
        <v>0.9300000071525574</v>
      </c>
      <c r="K20" s="6">
        <v>0</v>
      </c>
      <c r="L20" s="6">
        <v>2236</v>
      </c>
      <c r="M20" s="6">
        <v>0.8199999928474426</v>
      </c>
      <c r="N20" s="6">
        <v>0.8399999737739563</v>
      </c>
      <c r="O20" s="6">
        <v>2</v>
      </c>
      <c r="P20" s="6">
        <v>7959</v>
      </c>
      <c r="Q20" s="6">
        <v>0.6000000238418579</v>
      </c>
      <c r="R20" s="6">
        <v>0.699999988079071</v>
      </c>
      <c r="S20" s="6">
        <v>0</v>
      </c>
      <c r="T20" s="6">
        <v>2792</v>
      </c>
      <c r="U20" s="6">
        <v>0.5899999737739563</v>
      </c>
      <c r="V20" s="6">
        <v>0.5899999737739563</v>
      </c>
      <c r="W20" s="6">
        <v>0</v>
      </c>
      <c r="X20" s="6">
        <v>5</v>
      </c>
      <c r="Y20" s="6">
        <v>20075</v>
      </c>
      <c r="Z20" s="6">
        <v>17582</v>
      </c>
      <c r="AA20" s="6">
        <v>0.7074081572659416</v>
      </c>
      <c r="AB20" s="6">
        <v>2218.769964337349</v>
      </c>
      <c r="AC20" s="6">
        <v>4181.450120508671</v>
      </c>
      <c r="AD20" s="6">
        <v>1833.5199840068817</v>
      </c>
      <c r="AE20" s="6">
        <v>4775.400189757347</v>
      </c>
      <c r="AF20" s="6">
        <v>1647.279926776886</v>
      </c>
      <c r="AG20" s="6">
        <v>0.12418430884184309</v>
      </c>
      <c r="AH20" s="6">
        <v>0.22889165628891656</v>
      </c>
      <c r="AI20" s="6">
        <v>0.11138231631382316</v>
      </c>
      <c r="AJ20" s="6">
        <v>0.3964632627646326</v>
      </c>
      <c r="AK20" s="6">
        <v>0.13907845579078457</v>
      </c>
      <c r="AL20" s="6">
        <v>2102</v>
      </c>
      <c r="AM20" s="6">
        <v>-257</v>
      </c>
      <c r="AN20" s="6">
        <v>5466</v>
      </c>
      <c r="AO20" s="6">
        <v>1</v>
      </c>
      <c r="AP20" s="6">
        <v>0</v>
      </c>
      <c r="AQ20" s="6">
        <v>0</v>
      </c>
      <c r="AR20" s="6">
        <v>0</v>
      </c>
      <c r="AS20" s="6">
        <v>0</v>
      </c>
      <c r="AT20" s="6">
        <v>0</v>
      </c>
      <c r="AU20" s="6">
        <v>1</v>
      </c>
      <c r="AV20" s="6">
        <v>0</v>
      </c>
      <c r="AW20" s="6">
        <v>0.8899999856948853</v>
      </c>
    </row>
    <row r="21" spans="1:49" ht="12.75">
      <c r="A21" s="5">
        <f t="shared" si="0"/>
        <v>5</v>
      </c>
      <c r="B21" s="6">
        <v>1</v>
      </c>
      <c r="C21" s="6">
        <v>20</v>
      </c>
      <c r="D21" s="6">
        <v>2262</v>
      </c>
      <c r="E21" s="6">
        <v>0.8500000238418579</v>
      </c>
      <c r="F21" s="6">
        <v>0.8500000238418579</v>
      </c>
      <c r="G21" s="6">
        <v>0</v>
      </c>
      <c r="H21" s="6">
        <v>3814</v>
      </c>
      <c r="I21" s="6">
        <v>0.8899999856948853</v>
      </c>
      <c r="J21" s="6">
        <v>0.9100000262260437</v>
      </c>
      <c r="K21" s="6">
        <v>0</v>
      </c>
      <c r="L21" s="6">
        <v>11123</v>
      </c>
      <c r="M21" s="6">
        <v>0.7599999904632568</v>
      </c>
      <c r="N21" s="6">
        <v>0.9100000262260437</v>
      </c>
      <c r="O21" s="6">
        <v>3</v>
      </c>
      <c r="P21" s="6">
        <v>3282</v>
      </c>
      <c r="Q21" s="6">
        <v>0.6899999976158142</v>
      </c>
      <c r="R21" s="6">
        <v>0.6899999976158142</v>
      </c>
      <c r="S21" s="6">
        <v>0</v>
      </c>
      <c r="T21" s="6">
        <v>2722</v>
      </c>
      <c r="U21" s="6">
        <v>0.5899999737739563</v>
      </c>
      <c r="V21" s="6">
        <v>0.5899999737739563</v>
      </c>
      <c r="W21" s="6">
        <v>0</v>
      </c>
      <c r="X21" s="6">
        <v>5</v>
      </c>
      <c r="Y21" s="6">
        <v>23203</v>
      </c>
      <c r="Z21" s="6">
        <v>20941</v>
      </c>
      <c r="AA21" s="6">
        <v>0.7506088419918299</v>
      </c>
      <c r="AB21" s="6">
        <v>1922.7000539302826</v>
      </c>
      <c r="AC21" s="6">
        <v>3394.4599454402924</v>
      </c>
      <c r="AD21" s="6">
        <v>8453.479893922806</v>
      </c>
      <c r="AE21" s="6">
        <v>2264.5799921751022</v>
      </c>
      <c r="AF21" s="6">
        <v>1605.979928612709</v>
      </c>
      <c r="AG21" s="6">
        <v>0.09748739387148214</v>
      </c>
      <c r="AH21" s="6">
        <v>0.16437529629789252</v>
      </c>
      <c r="AI21" s="6">
        <v>0.4793776666810326</v>
      </c>
      <c r="AJ21" s="6">
        <v>0.14144722665172607</v>
      </c>
      <c r="AK21" s="6">
        <v>0.11731241649786665</v>
      </c>
      <c r="AL21" s="6">
        <v>1552</v>
      </c>
      <c r="AM21" s="6">
        <v>8861</v>
      </c>
      <c r="AN21" s="6">
        <v>1020</v>
      </c>
      <c r="AO21" s="6">
        <v>1</v>
      </c>
      <c r="AP21" s="6">
        <v>0</v>
      </c>
      <c r="AQ21" s="6">
        <v>0</v>
      </c>
      <c r="AR21" s="6">
        <v>0</v>
      </c>
      <c r="AS21" s="6">
        <v>0</v>
      </c>
      <c r="AT21" s="6">
        <v>0</v>
      </c>
      <c r="AU21" s="6">
        <v>1</v>
      </c>
      <c r="AV21" s="6">
        <v>0</v>
      </c>
      <c r="AW21" s="6">
        <v>0.8500000238418579</v>
      </c>
    </row>
    <row r="22" spans="1:49" ht="12.75">
      <c r="A22" s="5">
        <f t="shared" si="0"/>
        <v>6</v>
      </c>
      <c r="B22" s="6">
        <v>1</v>
      </c>
      <c r="C22" s="6">
        <v>21</v>
      </c>
      <c r="D22" s="6">
        <v>2145</v>
      </c>
      <c r="E22" s="6">
        <v>0.8500000238418579</v>
      </c>
      <c r="F22" s="6">
        <v>0.8500000238418579</v>
      </c>
      <c r="G22" s="6">
        <v>0</v>
      </c>
      <c r="H22" s="6">
        <v>3854</v>
      </c>
      <c r="I22" s="6">
        <v>0.8899999856948853</v>
      </c>
      <c r="J22" s="6">
        <v>0.9100000262260437</v>
      </c>
      <c r="K22" s="6">
        <v>0</v>
      </c>
      <c r="L22" s="6">
        <v>7511</v>
      </c>
      <c r="M22" s="6">
        <v>0.7699999809265137</v>
      </c>
      <c r="N22" s="6">
        <v>0.9100000262260437</v>
      </c>
      <c r="O22" s="6">
        <v>2</v>
      </c>
      <c r="P22" s="6">
        <v>3390</v>
      </c>
      <c r="Q22" s="6">
        <v>0.6899999976158142</v>
      </c>
      <c r="R22" s="6">
        <v>0.6899999976158142</v>
      </c>
      <c r="S22" s="6">
        <v>0</v>
      </c>
      <c r="T22" s="6">
        <v>2666</v>
      </c>
      <c r="U22" s="6">
        <v>0.5899999737739563</v>
      </c>
      <c r="V22" s="6">
        <v>0.5899999737739563</v>
      </c>
      <c r="W22" s="6">
        <v>0</v>
      </c>
      <c r="X22" s="6">
        <v>6</v>
      </c>
      <c r="Y22" s="6">
        <v>19566</v>
      </c>
      <c r="Z22" s="6">
        <v>17421</v>
      </c>
      <c r="AA22" s="6">
        <v>0.7534337709434653</v>
      </c>
      <c r="AB22" s="6">
        <v>1823.2500511407852</v>
      </c>
      <c r="AC22" s="6">
        <v>3430.0599448680878</v>
      </c>
      <c r="AD22" s="6">
        <v>5783.469856739044</v>
      </c>
      <c r="AE22" s="6">
        <v>2339.09999191761</v>
      </c>
      <c r="AF22" s="6">
        <v>1572.9399300813675</v>
      </c>
      <c r="AG22" s="6">
        <v>0.10962894817540632</v>
      </c>
      <c r="AH22" s="6">
        <v>0.19697434324849228</v>
      </c>
      <c r="AI22" s="6">
        <v>0.38388020034754167</v>
      </c>
      <c r="AJ22" s="6">
        <v>0.17325973627721558</v>
      </c>
      <c r="AK22" s="6">
        <v>0.13625677195134417</v>
      </c>
      <c r="AL22" s="6">
        <v>1709</v>
      </c>
      <c r="AM22" s="6">
        <v>5366</v>
      </c>
      <c r="AN22" s="6">
        <v>1245</v>
      </c>
      <c r="AO22" s="6">
        <v>1</v>
      </c>
      <c r="AP22" s="6">
        <v>0</v>
      </c>
      <c r="AQ22" s="6">
        <v>0</v>
      </c>
      <c r="AR22" s="6">
        <v>0</v>
      </c>
      <c r="AS22" s="6">
        <v>0</v>
      </c>
      <c r="AT22" s="6">
        <v>0</v>
      </c>
      <c r="AU22" s="6">
        <v>1</v>
      </c>
      <c r="AV22" s="6">
        <v>0</v>
      </c>
      <c r="AW22" s="6">
        <v>0.8500000238418579</v>
      </c>
    </row>
    <row r="23" spans="1:49" ht="12.75">
      <c r="A23" s="5">
        <f t="shared" si="0"/>
        <v>6</v>
      </c>
      <c r="B23" s="6">
        <v>1</v>
      </c>
      <c r="C23" s="6">
        <v>22</v>
      </c>
      <c r="D23" s="6">
        <v>11996</v>
      </c>
      <c r="E23" s="6">
        <v>0.7099999785423279</v>
      </c>
      <c r="F23" s="6">
        <v>0.8600000143051147</v>
      </c>
      <c r="G23" s="6">
        <v>3</v>
      </c>
      <c r="H23" s="6">
        <v>3398</v>
      </c>
      <c r="I23" s="6">
        <v>0.8999999761581421</v>
      </c>
      <c r="J23" s="6">
        <v>0.9200000166893005</v>
      </c>
      <c r="K23" s="6">
        <v>2</v>
      </c>
      <c r="L23" s="6">
        <v>1469</v>
      </c>
      <c r="M23" s="6">
        <v>0.8399999737739563</v>
      </c>
      <c r="N23" s="6">
        <v>0.8500000238418579</v>
      </c>
      <c r="O23" s="6">
        <v>2</v>
      </c>
      <c r="P23" s="6">
        <v>3428</v>
      </c>
      <c r="Q23" s="6">
        <v>0.6899999976158142</v>
      </c>
      <c r="R23" s="6">
        <v>0.699999988079071</v>
      </c>
      <c r="S23" s="6">
        <v>0</v>
      </c>
      <c r="T23" s="6">
        <v>2853</v>
      </c>
      <c r="U23" s="6">
        <v>0.5899999737739563</v>
      </c>
      <c r="V23" s="6">
        <v>0.5899999737739563</v>
      </c>
      <c r="W23" s="6">
        <v>0</v>
      </c>
      <c r="X23" s="6">
        <v>6</v>
      </c>
      <c r="Y23" s="6">
        <v>23144</v>
      </c>
      <c r="Z23" s="6">
        <v>11148</v>
      </c>
      <c r="AA23" s="6">
        <v>0.7481835125101738</v>
      </c>
      <c r="AB23" s="6">
        <v>8517.159742593765</v>
      </c>
      <c r="AC23" s="6">
        <v>3058.199918985367</v>
      </c>
      <c r="AD23" s="6">
        <v>1233.9599614739418</v>
      </c>
      <c r="AE23" s="6">
        <v>2365.319991827011</v>
      </c>
      <c r="AF23" s="6">
        <v>1683.2699251770973</v>
      </c>
      <c r="AG23" s="6">
        <v>0.5183200829588662</v>
      </c>
      <c r="AH23" s="6">
        <v>0.14681991012789491</v>
      </c>
      <c r="AI23" s="6">
        <v>0.06347217421361909</v>
      </c>
      <c r="AJ23" s="6">
        <v>0.14811614241272036</v>
      </c>
      <c r="AK23" s="6">
        <v>0.12327169028689941</v>
      </c>
      <c r="AL23" s="6">
        <v>-8598</v>
      </c>
      <c r="AM23" s="6">
        <v>-10527</v>
      </c>
      <c r="AN23" s="6">
        <v>-8568</v>
      </c>
      <c r="AO23" s="6">
        <v>1</v>
      </c>
      <c r="AP23" s="6">
        <v>0</v>
      </c>
      <c r="AQ23" s="6">
        <v>0</v>
      </c>
      <c r="AR23" s="6">
        <v>0</v>
      </c>
      <c r="AS23" s="6">
        <v>0</v>
      </c>
      <c r="AT23" s="6">
        <v>1</v>
      </c>
      <c r="AU23" s="6">
        <v>0</v>
      </c>
      <c r="AV23" s="6">
        <v>0</v>
      </c>
      <c r="AW23" s="6">
        <v>0.7099999785423279</v>
      </c>
    </row>
    <row r="24" spans="1:49" ht="12.75">
      <c r="A24" s="5">
        <f t="shared" si="0"/>
        <v>6</v>
      </c>
      <c r="B24" s="6">
        <v>1</v>
      </c>
      <c r="C24" s="6">
        <v>23</v>
      </c>
      <c r="D24" s="6">
        <v>5847</v>
      </c>
      <c r="E24" s="6">
        <v>0.7799999713897705</v>
      </c>
      <c r="F24" s="6">
        <v>0.8799999952316284</v>
      </c>
      <c r="G24" s="6">
        <v>2</v>
      </c>
      <c r="H24" s="6">
        <v>3778</v>
      </c>
      <c r="I24" s="6">
        <v>0.9200000166893005</v>
      </c>
      <c r="J24" s="6">
        <v>0.9399999976158142</v>
      </c>
      <c r="K24" s="6">
        <v>2</v>
      </c>
      <c r="L24" s="6">
        <v>1817</v>
      </c>
      <c r="M24" s="6">
        <v>0.8299999833106995</v>
      </c>
      <c r="N24" s="6">
        <v>0.8500000238418579</v>
      </c>
      <c r="O24" s="6">
        <v>2</v>
      </c>
      <c r="P24" s="6">
        <v>4121</v>
      </c>
      <c r="Q24" s="6">
        <v>0.6899999976158142</v>
      </c>
      <c r="R24" s="6">
        <v>0.699999988079071</v>
      </c>
      <c r="S24" s="6">
        <v>0</v>
      </c>
      <c r="T24" s="6">
        <v>3007</v>
      </c>
      <c r="U24" s="6">
        <v>0.5899999737739563</v>
      </c>
      <c r="V24" s="6">
        <v>0.5899999737739563</v>
      </c>
      <c r="W24" s="6">
        <v>0</v>
      </c>
      <c r="X24" s="6">
        <v>6</v>
      </c>
      <c r="Y24" s="6">
        <v>18570</v>
      </c>
      <c r="Z24" s="6">
        <v>12723</v>
      </c>
      <c r="AA24" s="6">
        <v>0.7546561301611865</v>
      </c>
      <c r="AB24" s="6">
        <v>4560.659832715988</v>
      </c>
      <c r="AC24" s="6">
        <v>3475.7600630521774</v>
      </c>
      <c r="AD24" s="6">
        <v>1508.109969675541</v>
      </c>
      <c r="AE24" s="6">
        <v>2843.4899901747704</v>
      </c>
      <c r="AF24" s="6">
        <v>1774.1299211382866</v>
      </c>
      <c r="AG24" s="6">
        <v>0.3148626817447496</v>
      </c>
      <c r="AH24" s="6">
        <v>0.20344641895530424</v>
      </c>
      <c r="AI24" s="6">
        <v>0.09784598815293484</v>
      </c>
      <c r="AJ24" s="6">
        <v>0.22191707054388798</v>
      </c>
      <c r="AK24" s="6">
        <v>0.16192784060312332</v>
      </c>
      <c r="AL24" s="6">
        <v>-2069</v>
      </c>
      <c r="AM24" s="6">
        <v>-4030</v>
      </c>
      <c r="AN24" s="6">
        <v>-1726</v>
      </c>
      <c r="AO24" s="6">
        <v>1</v>
      </c>
      <c r="AP24" s="6">
        <v>0</v>
      </c>
      <c r="AQ24" s="6">
        <v>0</v>
      </c>
      <c r="AR24" s="6">
        <v>0</v>
      </c>
      <c r="AS24" s="6">
        <v>1</v>
      </c>
      <c r="AT24" s="6">
        <v>0</v>
      </c>
      <c r="AU24" s="6">
        <v>0</v>
      </c>
      <c r="AV24" s="6">
        <v>0</v>
      </c>
      <c r="AW24" s="6">
        <v>0.7799999713897705</v>
      </c>
    </row>
    <row r="25" spans="1:49" ht="12.75">
      <c r="A25" s="5">
        <f t="shared" si="0"/>
        <v>6</v>
      </c>
      <c r="B25" s="6">
        <v>1</v>
      </c>
      <c r="C25" s="6">
        <v>24</v>
      </c>
      <c r="D25" s="6">
        <v>2257</v>
      </c>
      <c r="E25" s="6">
        <v>0.8500000238418579</v>
      </c>
      <c r="F25" s="6">
        <v>0.8600000143051147</v>
      </c>
      <c r="G25" s="6">
        <v>2</v>
      </c>
      <c r="H25" s="6">
        <v>14627</v>
      </c>
      <c r="I25" s="6">
        <v>0.4300000071525574</v>
      </c>
      <c r="J25" s="6">
        <v>0.949999988079071</v>
      </c>
      <c r="K25" s="6">
        <v>3</v>
      </c>
      <c r="L25" s="6">
        <v>1374</v>
      </c>
      <c r="M25" s="6">
        <v>0.8399999737739563</v>
      </c>
      <c r="N25" s="6">
        <v>0.8399999737739563</v>
      </c>
      <c r="O25" s="6">
        <v>2</v>
      </c>
      <c r="P25" s="6">
        <v>3486</v>
      </c>
      <c r="Q25" s="6">
        <v>0.6899999976158142</v>
      </c>
      <c r="R25" s="6">
        <v>0.699999988079071</v>
      </c>
      <c r="S25" s="6">
        <v>0</v>
      </c>
      <c r="T25" s="6">
        <v>2844</v>
      </c>
      <c r="U25" s="6">
        <v>0.5899999737739563</v>
      </c>
      <c r="V25" s="6">
        <v>0.5899999737739563</v>
      </c>
      <c r="W25" s="6">
        <v>0</v>
      </c>
      <c r="X25" s="6">
        <v>6</v>
      </c>
      <c r="Y25" s="6">
        <v>24588</v>
      </c>
      <c r="Z25" s="6">
        <v>22331</v>
      </c>
      <c r="AA25" s="6">
        <v>0.5161913924897108</v>
      </c>
      <c r="AB25" s="6">
        <v>1918.4500538110733</v>
      </c>
      <c r="AC25" s="6">
        <v>6289.610104620457</v>
      </c>
      <c r="AD25" s="6">
        <v>1154.159963965416</v>
      </c>
      <c r="AE25" s="6">
        <v>2405.3399916887283</v>
      </c>
      <c r="AF25" s="6">
        <v>1677.9599254131317</v>
      </c>
      <c r="AG25" s="6">
        <v>0.09179274442817635</v>
      </c>
      <c r="AH25" s="6">
        <v>0.5948836830974459</v>
      </c>
      <c r="AI25" s="6">
        <v>0.05588091752074183</v>
      </c>
      <c r="AJ25" s="6">
        <v>0.14177647632991702</v>
      </c>
      <c r="AK25" s="6">
        <v>0.11566617862371889</v>
      </c>
      <c r="AL25" s="6">
        <v>12370</v>
      </c>
      <c r="AM25" s="6">
        <v>-883</v>
      </c>
      <c r="AN25" s="6">
        <v>1229</v>
      </c>
      <c r="AO25" s="6">
        <v>1</v>
      </c>
      <c r="AP25" s="6">
        <v>0</v>
      </c>
      <c r="AQ25" s="6">
        <v>0</v>
      </c>
      <c r="AR25" s="6">
        <v>0</v>
      </c>
      <c r="AS25" s="6">
        <v>1</v>
      </c>
      <c r="AT25" s="6">
        <v>0</v>
      </c>
      <c r="AU25" s="6">
        <v>0</v>
      </c>
      <c r="AV25" s="6">
        <v>0</v>
      </c>
      <c r="AW25" s="6">
        <v>0.8500000238418579</v>
      </c>
    </row>
    <row r="26" spans="1:49" ht="12.75">
      <c r="A26" s="5">
        <f t="shared" si="0"/>
        <v>7</v>
      </c>
      <c r="B26" s="6">
        <v>1</v>
      </c>
      <c r="C26" s="6">
        <v>25</v>
      </c>
      <c r="D26" s="6">
        <v>2461</v>
      </c>
      <c r="E26" s="6">
        <v>0.8700000047683716</v>
      </c>
      <c r="F26" s="6">
        <v>0.8700000047683716</v>
      </c>
      <c r="G26" s="6">
        <v>0</v>
      </c>
      <c r="H26" s="6">
        <v>7529</v>
      </c>
      <c r="I26" s="6">
        <v>0.8199999928474426</v>
      </c>
      <c r="J26" s="6">
        <v>0.9300000071525574</v>
      </c>
      <c r="K26" s="6">
        <v>2</v>
      </c>
      <c r="L26" s="6">
        <v>1623</v>
      </c>
      <c r="M26" s="6">
        <v>0.8299999833106995</v>
      </c>
      <c r="N26" s="6">
        <v>0.8299999833106995</v>
      </c>
      <c r="O26" s="6">
        <v>0</v>
      </c>
      <c r="P26" s="6">
        <v>4119</v>
      </c>
      <c r="Q26" s="6">
        <v>0.6899999976158142</v>
      </c>
      <c r="R26" s="6">
        <v>0.699999988079071</v>
      </c>
      <c r="S26" s="6">
        <v>0</v>
      </c>
      <c r="T26" s="6">
        <v>2893</v>
      </c>
      <c r="U26" s="6">
        <v>0.5899999737739563</v>
      </c>
      <c r="V26" s="6">
        <v>0.5899999737739563</v>
      </c>
      <c r="W26" s="6">
        <v>0</v>
      </c>
      <c r="X26" s="6">
        <v>7</v>
      </c>
      <c r="Y26" s="6">
        <v>18625</v>
      </c>
      <c r="Z26" s="6">
        <v>16164</v>
      </c>
      <c r="AA26" s="6">
        <v>0.7467118184465018</v>
      </c>
      <c r="AB26" s="6">
        <v>2141.0700117349625</v>
      </c>
      <c r="AC26" s="6">
        <v>6173.7799461483955</v>
      </c>
      <c r="AD26" s="6">
        <v>1347.0899729132652</v>
      </c>
      <c r="AE26" s="6">
        <v>2842.1099901795387</v>
      </c>
      <c r="AF26" s="6">
        <v>1706.8699241280556</v>
      </c>
      <c r="AG26" s="6">
        <v>0.13213422818791945</v>
      </c>
      <c r="AH26" s="6">
        <v>0.40424161073825504</v>
      </c>
      <c r="AI26" s="6">
        <v>0.08714093959731543</v>
      </c>
      <c r="AJ26" s="6">
        <v>0.2211543624161074</v>
      </c>
      <c r="AK26" s="6">
        <v>0.1553288590604027</v>
      </c>
      <c r="AL26" s="6">
        <v>5068</v>
      </c>
      <c r="AM26" s="6">
        <v>-838</v>
      </c>
      <c r="AN26" s="6">
        <v>1658</v>
      </c>
      <c r="AO26" s="6">
        <v>1</v>
      </c>
      <c r="AP26" s="6">
        <v>0</v>
      </c>
      <c r="AQ26" s="6">
        <v>0</v>
      </c>
      <c r="AR26" s="6">
        <v>0</v>
      </c>
      <c r="AS26" s="6">
        <v>0</v>
      </c>
      <c r="AT26" s="6">
        <v>0</v>
      </c>
      <c r="AU26" s="6">
        <v>1</v>
      </c>
      <c r="AV26" s="6">
        <v>0</v>
      </c>
      <c r="AW26" s="6">
        <v>0.8700000047683716</v>
      </c>
    </row>
    <row r="27" spans="1:49" ht="12.75">
      <c r="A27" s="5">
        <f t="shared" si="0"/>
        <v>7</v>
      </c>
      <c r="B27" s="6">
        <v>1</v>
      </c>
      <c r="C27" s="6">
        <v>26</v>
      </c>
      <c r="D27" s="6">
        <v>2075</v>
      </c>
      <c r="E27" s="6">
        <v>0.8600000143051147</v>
      </c>
      <c r="F27" s="6">
        <v>0.8799999952316284</v>
      </c>
      <c r="G27" s="6">
        <v>2</v>
      </c>
      <c r="H27" s="6">
        <v>3243</v>
      </c>
      <c r="I27" s="6">
        <v>0.9300000071525574</v>
      </c>
      <c r="J27" s="6">
        <v>0.949999988079071</v>
      </c>
      <c r="K27" s="6">
        <v>2</v>
      </c>
      <c r="L27" s="6">
        <v>1448</v>
      </c>
      <c r="M27" s="6">
        <v>0.8399999737739563</v>
      </c>
      <c r="N27" s="6">
        <v>0.8399999737739563</v>
      </c>
      <c r="O27" s="6">
        <v>0</v>
      </c>
      <c r="P27" s="6">
        <v>3607</v>
      </c>
      <c r="Q27" s="6">
        <v>0.6899999976158142</v>
      </c>
      <c r="R27" s="6">
        <v>0.699999988079071</v>
      </c>
      <c r="S27" s="6">
        <v>0</v>
      </c>
      <c r="T27" s="6">
        <v>2178</v>
      </c>
      <c r="U27" s="6">
        <v>0.5899999737739563</v>
      </c>
      <c r="V27" s="6">
        <v>0.5899999737739563</v>
      </c>
      <c r="W27" s="6">
        <v>0</v>
      </c>
      <c r="X27" s="6">
        <v>7</v>
      </c>
      <c r="Y27" s="6">
        <v>12551</v>
      </c>
      <c r="Z27" s="6">
        <v>10476</v>
      </c>
      <c r="AA27" s="6">
        <v>0.764238251193237</v>
      </c>
      <c r="AB27" s="6">
        <v>1784.500029683113</v>
      </c>
      <c r="AC27" s="6">
        <v>3015.9900231957436</v>
      </c>
      <c r="AD27" s="6">
        <v>1216.3199620246887</v>
      </c>
      <c r="AE27" s="6">
        <v>2488.829991400242</v>
      </c>
      <c r="AF27" s="6">
        <v>1285.0199428796768</v>
      </c>
      <c r="AG27" s="6">
        <v>0.16532547207393833</v>
      </c>
      <c r="AH27" s="6">
        <v>0.25838578599314793</v>
      </c>
      <c r="AI27" s="6">
        <v>0.11536929328340371</v>
      </c>
      <c r="AJ27" s="6">
        <v>0.28738745916660025</v>
      </c>
      <c r="AK27" s="6">
        <v>0.17353198948290974</v>
      </c>
      <c r="AL27" s="6">
        <v>1168</v>
      </c>
      <c r="AM27" s="6">
        <v>-627</v>
      </c>
      <c r="AN27" s="6">
        <v>1532</v>
      </c>
      <c r="AO27" s="6">
        <v>1</v>
      </c>
      <c r="AP27" s="6">
        <v>0</v>
      </c>
      <c r="AQ27" s="6">
        <v>0</v>
      </c>
      <c r="AR27" s="6">
        <v>0</v>
      </c>
      <c r="AS27" s="6">
        <v>1</v>
      </c>
      <c r="AT27" s="6">
        <v>0</v>
      </c>
      <c r="AU27" s="6">
        <v>0</v>
      </c>
      <c r="AV27" s="6">
        <v>0</v>
      </c>
      <c r="AW27" s="6">
        <v>0.8600000143051147</v>
      </c>
    </row>
    <row r="28" spans="1:49" ht="12.75">
      <c r="A28" s="5">
        <f t="shared" si="0"/>
        <v>7</v>
      </c>
      <c r="B28" s="6">
        <v>1</v>
      </c>
      <c r="C28" s="6">
        <v>27</v>
      </c>
      <c r="D28" s="6">
        <v>14044</v>
      </c>
      <c r="E28" s="6">
        <v>0.7699999809265137</v>
      </c>
      <c r="F28" s="6">
        <v>0.9300000071525574</v>
      </c>
      <c r="G28" s="6">
        <v>3</v>
      </c>
      <c r="H28" s="6">
        <v>4215</v>
      </c>
      <c r="I28" s="6">
        <v>0.8999999761581421</v>
      </c>
      <c r="J28" s="6">
        <v>0.9200000166893005</v>
      </c>
      <c r="K28" s="6">
        <v>2</v>
      </c>
      <c r="L28" s="6">
        <v>1733</v>
      </c>
      <c r="M28" s="6">
        <v>0.8199999928474426</v>
      </c>
      <c r="N28" s="6">
        <v>0.8199999928474426</v>
      </c>
      <c r="O28" s="6">
        <v>0</v>
      </c>
      <c r="P28" s="6">
        <v>5107</v>
      </c>
      <c r="Q28" s="6">
        <v>0.6700000166893005</v>
      </c>
      <c r="R28" s="6">
        <v>0.6800000071525574</v>
      </c>
      <c r="S28" s="6">
        <v>0</v>
      </c>
      <c r="T28" s="6">
        <v>3484</v>
      </c>
      <c r="U28" s="6">
        <v>0.5899999737739563</v>
      </c>
      <c r="V28" s="6">
        <v>0.5899999737739563</v>
      </c>
      <c r="W28" s="6">
        <v>0</v>
      </c>
      <c r="X28" s="6">
        <v>7</v>
      </c>
      <c r="Y28" s="6">
        <v>28583</v>
      </c>
      <c r="Z28" s="6">
        <v>14539</v>
      </c>
      <c r="AA28" s="6">
        <v>0.7353882578562424</v>
      </c>
      <c r="AB28" s="6">
        <v>10813.879732131958</v>
      </c>
      <c r="AC28" s="6">
        <v>3793.499899506569</v>
      </c>
      <c r="AD28" s="6">
        <v>1421.059987604618</v>
      </c>
      <c r="AE28" s="6">
        <v>3421.690085232258</v>
      </c>
      <c r="AF28" s="6">
        <v>2055.5599086284637</v>
      </c>
      <c r="AG28" s="6">
        <v>0.49134100689220866</v>
      </c>
      <c r="AH28" s="6">
        <v>0.147465276562992</v>
      </c>
      <c r="AI28" s="6">
        <v>0.06063044466990869</v>
      </c>
      <c r="AJ28" s="6">
        <v>0.17867263758177937</v>
      </c>
      <c r="AK28" s="6">
        <v>0.1218906342931113</v>
      </c>
      <c r="AL28" s="6">
        <v>-9829</v>
      </c>
      <c r="AM28" s="6">
        <v>-12311</v>
      </c>
      <c r="AN28" s="6">
        <v>-8937</v>
      </c>
      <c r="AO28" s="6">
        <v>1</v>
      </c>
      <c r="AP28" s="6">
        <v>0</v>
      </c>
      <c r="AQ28" s="6">
        <v>0</v>
      </c>
      <c r="AR28" s="6">
        <v>0</v>
      </c>
      <c r="AS28" s="6">
        <v>0</v>
      </c>
      <c r="AT28" s="6">
        <v>1</v>
      </c>
      <c r="AU28" s="6">
        <v>0</v>
      </c>
      <c r="AV28" s="6">
        <v>0</v>
      </c>
      <c r="AW28" s="6">
        <v>0.7699999809265137</v>
      </c>
    </row>
    <row r="29" spans="1:49" ht="12.75">
      <c r="A29" s="5">
        <f t="shared" si="0"/>
        <v>7</v>
      </c>
      <c r="B29" s="6">
        <v>1</v>
      </c>
      <c r="C29" s="6">
        <v>28</v>
      </c>
      <c r="D29" s="6">
        <v>4521</v>
      </c>
      <c r="E29" s="6">
        <v>0.800000011920929</v>
      </c>
      <c r="F29" s="6">
        <v>0.8899999856948853</v>
      </c>
      <c r="G29" s="6">
        <v>0</v>
      </c>
      <c r="H29" s="6">
        <v>13258</v>
      </c>
      <c r="I29" s="6">
        <v>0.75</v>
      </c>
      <c r="J29" s="6">
        <v>0.9599999785423279</v>
      </c>
      <c r="K29" s="6">
        <v>3</v>
      </c>
      <c r="L29" s="6">
        <v>1133</v>
      </c>
      <c r="M29" s="6">
        <v>0.7799999713897705</v>
      </c>
      <c r="N29" s="6">
        <v>0.7799999713897705</v>
      </c>
      <c r="O29" s="6">
        <v>0</v>
      </c>
      <c r="P29" s="6">
        <v>9294</v>
      </c>
      <c r="Q29" s="6">
        <v>0.6000000238418579</v>
      </c>
      <c r="R29" s="6">
        <v>0.7099999785423279</v>
      </c>
      <c r="S29" s="6">
        <v>2</v>
      </c>
      <c r="T29" s="6">
        <v>2709</v>
      </c>
      <c r="U29" s="6">
        <v>0.5899999737739563</v>
      </c>
      <c r="V29" s="6">
        <v>0.5899999737739563</v>
      </c>
      <c r="W29" s="6">
        <v>0</v>
      </c>
      <c r="X29" s="6">
        <v>7</v>
      </c>
      <c r="Y29" s="6">
        <v>30915</v>
      </c>
      <c r="Z29" s="6">
        <v>26394</v>
      </c>
      <c r="AA29" s="6">
        <v>0.6820470606245542</v>
      </c>
      <c r="AB29" s="6">
        <v>3616.80005389452</v>
      </c>
      <c r="AC29" s="6">
        <v>9943.5</v>
      </c>
      <c r="AD29" s="6">
        <v>883.73996758461</v>
      </c>
      <c r="AE29" s="6">
        <v>5576.400221586227</v>
      </c>
      <c r="AF29" s="6">
        <v>1598.3099289536476</v>
      </c>
      <c r="AG29" s="6">
        <v>0.14623968947113053</v>
      </c>
      <c r="AH29" s="6">
        <v>0.42885330745592753</v>
      </c>
      <c r="AI29" s="6">
        <v>0.036648875950186</v>
      </c>
      <c r="AJ29" s="6">
        <v>0.30063076176613296</v>
      </c>
      <c r="AK29" s="6">
        <v>0.087627365356623</v>
      </c>
      <c r="AL29" s="6">
        <v>8737</v>
      </c>
      <c r="AM29" s="6">
        <v>-3388</v>
      </c>
      <c r="AN29" s="6">
        <v>4773</v>
      </c>
      <c r="AO29" s="6">
        <v>1</v>
      </c>
      <c r="AP29" s="6">
        <v>0</v>
      </c>
      <c r="AQ29" s="6">
        <v>0</v>
      </c>
      <c r="AR29" s="6">
        <v>0</v>
      </c>
      <c r="AS29" s="6">
        <v>0</v>
      </c>
      <c r="AT29" s="6">
        <v>0</v>
      </c>
      <c r="AU29" s="6">
        <v>1</v>
      </c>
      <c r="AV29" s="6">
        <v>0</v>
      </c>
      <c r="AW29" s="6">
        <v>0.800000011920929</v>
      </c>
    </row>
    <row r="30" spans="1:49" ht="12.75">
      <c r="A30" s="5">
        <f t="shared" si="0"/>
        <v>8</v>
      </c>
      <c r="B30" s="6">
        <v>1</v>
      </c>
      <c r="C30" s="6">
        <v>29</v>
      </c>
      <c r="D30" s="6">
        <v>2052</v>
      </c>
      <c r="E30" s="6">
        <v>0.8500000238418579</v>
      </c>
      <c r="F30" s="6">
        <v>0.8500000238418579</v>
      </c>
      <c r="G30" s="6">
        <v>0</v>
      </c>
      <c r="H30" s="6">
        <v>9907</v>
      </c>
      <c r="I30" s="6">
        <v>0.7599999904632568</v>
      </c>
      <c r="J30" s="6">
        <v>0.9300000071525574</v>
      </c>
      <c r="K30" s="6">
        <v>2</v>
      </c>
      <c r="L30" s="6">
        <v>1569</v>
      </c>
      <c r="M30" s="6">
        <v>0.800000011920929</v>
      </c>
      <c r="N30" s="6">
        <v>0.8299999833106995</v>
      </c>
      <c r="O30" s="6">
        <v>0</v>
      </c>
      <c r="P30" s="6">
        <v>7919</v>
      </c>
      <c r="Q30" s="6">
        <v>0.6000000238418579</v>
      </c>
      <c r="R30" s="6">
        <v>0.699999988079071</v>
      </c>
      <c r="S30" s="6">
        <v>0</v>
      </c>
      <c r="T30" s="6">
        <v>2713</v>
      </c>
      <c r="U30" s="6">
        <v>0.5899999737739563</v>
      </c>
      <c r="V30" s="6">
        <v>0.5899999737739563</v>
      </c>
      <c r="W30" s="6">
        <v>0</v>
      </c>
      <c r="X30" s="6">
        <v>8</v>
      </c>
      <c r="Y30" s="6">
        <v>24160</v>
      </c>
      <c r="Z30" s="6">
        <v>22108</v>
      </c>
      <c r="AA30" s="6">
        <v>0.6846657337559182</v>
      </c>
      <c r="AB30" s="6">
        <v>1744.2000489234924</v>
      </c>
      <c r="AC30" s="6">
        <v>7529.3199055194855</v>
      </c>
      <c r="AD30" s="6">
        <v>1255.2000187039375</v>
      </c>
      <c r="AE30" s="6">
        <v>4751.400188803673</v>
      </c>
      <c r="AF30" s="6">
        <v>1600.6699288487434</v>
      </c>
      <c r="AG30" s="6">
        <v>0.08493377483443709</v>
      </c>
      <c r="AH30" s="6">
        <v>0.41005794701986753</v>
      </c>
      <c r="AI30" s="6">
        <v>0.06494205298013245</v>
      </c>
      <c r="AJ30" s="6">
        <v>0.32777317880794704</v>
      </c>
      <c r="AK30" s="6">
        <v>0.11229304635761589</v>
      </c>
      <c r="AL30" s="6">
        <v>7855</v>
      </c>
      <c r="AM30" s="6">
        <v>-483</v>
      </c>
      <c r="AN30" s="6">
        <v>5867</v>
      </c>
      <c r="AO30" s="6">
        <v>1</v>
      </c>
      <c r="AP30" s="6">
        <v>0</v>
      </c>
      <c r="AQ30" s="6">
        <v>0</v>
      </c>
      <c r="AR30" s="6">
        <v>0</v>
      </c>
      <c r="AS30" s="6">
        <v>0</v>
      </c>
      <c r="AT30" s="6">
        <v>0</v>
      </c>
      <c r="AU30" s="6">
        <v>1</v>
      </c>
      <c r="AV30" s="6">
        <v>0</v>
      </c>
      <c r="AW30" s="6">
        <v>0.8500000238418579</v>
      </c>
    </row>
    <row r="31" spans="1:49" ht="12.75">
      <c r="A31" s="5">
        <f t="shared" si="0"/>
        <v>8</v>
      </c>
      <c r="B31" s="6">
        <v>1</v>
      </c>
      <c r="C31" s="6">
        <v>30</v>
      </c>
      <c r="D31" s="6">
        <v>1762</v>
      </c>
      <c r="E31" s="6">
        <v>0.8500000238418579</v>
      </c>
      <c r="F31" s="6">
        <v>0.8600000143051147</v>
      </c>
      <c r="G31" s="6">
        <v>0</v>
      </c>
      <c r="H31" s="6">
        <v>2651</v>
      </c>
      <c r="I31" s="6">
        <v>0.8899999856948853</v>
      </c>
      <c r="J31" s="6">
        <v>0.9200000166893005</v>
      </c>
      <c r="K31" s="6">
        <v>0</v>
      </c>
      <c r="L31" s="6">
        <v>4441</v>
      </c>
      <c r="M31" s="6">
        <v>0.7799999713897705</v>
      </c>
      <c r="N31" s="6">
        <v>0.9300000071525574</v>
      </c>
      <c r="O31" s="6">
        <v>2</v>
      </c>
      <c r="P31" s="6">
        <v>2654</v>
      </c>
      <c r="Q31" s="6">
        <v>0.6899999976158142</v>
      </c>
      <c r="R31" s="6">
        <v>0.6899999976158142</v>
      </c>
      <c r="S31" s="6">
        <v>0</v>
      </c>
      <c r="T31" s="6">
        <v>1974</v>
      </c>
      <c r="U31" s="6">
        <v>0.5899999737739563</v>
      </c>
      <c r="V31" s="6">
        <v>0.5899999737739563</v>
      </c>
      <c r="W31" s="6">
        <v>0</v>
      </c>
      <c r="X31" s="6">
        <v>8</v>
      </c>
      <c r="Y31" s="6">
        <v>13482</v>
      </c>
      <c r="Z31" s="6">
        <v>11720</v>
      </c>
      <c r="AA31" s="6">
        <v>0.752499127723658</v>
      </c>
      <c r="AB31" s="6">
        <v>1497.7000420093536</v>
      </c>
      <c r="AC31" s="6">
        <v>2359.389962077141</v>
      </c>
      <c r="AD31" s="6">
        <v>3463.979872941971</v>
      </c>
      <c r="AE31" s="6">
        <v>1831.259993672371</v>
      </c>
      <c r="AF31" s="6">
        <v>1164.6599482297897</v>
      </c>
      <c r="AG31" s="6">
        <v>0.13069277555258862</v>
      </c>
      <c r="AH31" s="6">
        <v>0.19663254709983682</v>
      </c>
      <c r="AI31" s="6">
        <v>0.329402165850764</v>
      </c>
      <c r="AJ31" s="6">
        <v>0.1968550660139445</v>
      </c>
      <c r="AK31" s="6">
        <v>0.14641744548286603</v>
      </c>
      <c r="AL31" s="6">
        <v>889</v>
      </c>
      <c r="AM31" s="6">
        <v>2679</v>
      </c>
      <c r="AN31" s="6">
        <v>892</v>
      </c>
      <c r="AO31" s="6">
        <v>1</v>
      </c>
      <c r="AP31" s="6">
        <v>0</v>
      </c>
      <c r="AQ31" s="6">
        <v>0</v>
      </c>
      <c r="AR31" s="6">
        <v>0</v>
      </c>
      <c r="AS31" s="6">
        <v>0</v>
      </c>
      <c r="AT31" s="6">
        <v>0</v>
      </c>
      <c r="AU31" s="6">
        <v>1</v>
      </c>
      <c r="AV31" s="6">
        <v>0</v>
      </c>
      <c r="AW31" s="6">
        <v>0.8500000238418579</v>
      </c>
    </row>
    <row r="32" spans="1:49" ht="12.75">
      <c r="A32" s="5">
        <f t="shared" si="0"/>
        <v>8</v>
      </c>
      <c r="B32" s="6">
        <v>1</v>
      </c>
      <c r="C32" s="6">
        <v>31</v>
      </c>
      <c r="D32" s="6">
        <v>2375</v>
      </c>
      <c r="E32" s="6">
        <v>0.8700000047683716</v>
      </c>
      <c r="F32" s="6">
        <v>0.8700000047683716</v>
      </c>
      <c r="G32" s="6">
        <v>0</v>
      </c>
      <c r="H32" s="6">
        <v>4388</v>
      </c>
      <c r="I32" s="6">
        <v>0.9100000262260437</v>
      </c>
      <c r="J32" s="6">
        <v>0.9200000166893005</v>
      </c>
      <c r="K32" s="6">
        <v>2</v>
      </c>
      <c r="L32" s="6">
        <v>6535</v>
      </c>
      <c r="M32" s="6">
        <v>0.7799999713897705</v>
      </c>
      <c r="N32" s="6">
        <v>0.9200000166893005</v>
      </c>
      <c r="O32" s="6">
        <v>3</v>
      </c>
      <c r="P32" s="6">
        <v>3952</v>
      </c>
      <c r="Q32" s="6">
        <v>0.7200000286102295</v>
      </c>
      <c r="R32" s="6">
        <v>0.7200000286102295</v>
      </c>
      <c r="S32" s="6">
        <v>0</v>
      </c>
      <c r="T32" s="6">
        <v>2828</v>
      </c>
      <c r="U32" s="6">
        <v>0.5899999737739563</v>
      </c>
      <c r="V32" s="6">
        <v>0.5899999737739563</v>
      </c>
      <c r="W32" s="6">
        <v>0</v>
      </c>
      <c r="X32" s="6">
        <v>8</v>
      </c>
      <c r="Y32" s="6">
        <v>20078</v>
      </c>
      <c r="Z32" s="6">
        <v>17703</v>
      </c>
      <c r="AA32" s="6">
        <v>0.7684765275384062</v>
      </c>
      <c r="AB32" s="6">
        <v>2066.2500113248825</v>
      </c>
      <c r="AC32" s="6">
        <v>3993.0801150798798</v>
      </c>
      <c r="AD32" s="6">
        <v>5097.29981303215</v>
      </c>
      <c r="AE32" s="6">
        <v>2845.440113067627</v>
      </c>
      <c r="AF32" s="6">
        <v>1668.5199258327484</v>
      </c>
      <c r="AG32" s="6">
        <v>0.11828867417073413</v>
      </c>
      <c r="AH32" s="6">
        <v>0.21854766410997112</v>
      </c>
      <c r="AI32" s="6">
        <v>0.32548062556031476</v>
      </c>
      <c r="AJ32" s="6">
        <v>0.1968323538201016</v>
      </c>
      <c r="AK32" s="6">
        <v>0.14085068233887837</v>
      </c>
      <c r="AL32" s="6">
        <v>2013</v>
      </c>
      <c r="AM32" s="6">
        <v>4160</v>
      </c>
      <c r="AN32" s="6">
        <v>1577</v>
      </c>
      <c r="AO32" s="6">
        <v>1</v>
      </c>
      <c r="AP32" s="6">
        <v>0</v>
      </c>
      <c r="AQ32" s="6">
        <v>0</v>
      </c>
      <c r="AR32" s="6">
        <v>0</v>
      </c>
      <c r="AS32" s="6">
        <v>0</v>
      </c>
      <c r="AT32" s="6">
        <v>0</v>
      </c>
      <c r="AU32" s="6">
        <v>1</v>
      </c>
      <c r="AV32" s="6">
        <v>0</v>
      </c>
      <c r="AW32" s="6">
        <v>0.8700000047683716</v>
      </c>
    </row>
    <row r="33" spans="1:49" ht="12.75">
      <c r="A33" s="5">
        <f t="shared" si="0"/>
        <v>8</v>
      </c>
      <c r="B33" s="6">
        <v>1</v>
      </c>
      <c r="C33" s="6">
        <v>32</v>
      </c>
      <c r="D33" s="6">
        <v>3256</v>
      </c>
      <c r="E33" s="6">
        <v>0.8799999952316284</v>
      </c>
      <c r="F33" s="6">
        <v>0.8799999952316284</v>
      </c>
      <c r="G33" s="6">
        <v>0</v>
      </c>
      <c r="H33" s="6">
        <v>10026</v>
      </c>
      <c r="I33" s="6">
        <v>0.8500000238418579</v>
      </c>
      <c r="J33" s="6">
        <v>0.9300000071525574</v>
      </c>
      <c r="K33" s="6">
        <v>2</v>
      </c>
      <c r="L33" s="6">
        <v>2084</v>
      </c>
      <c r="M33" s="6">
        <v>0.8799999952316284</v>
      </c>
      <c r="N33" s="6">
        <v>0.8799999952316284</v>
      </c>
      <c r="O33" s="6">
        <v>2</v>
      </c>
      <c r="P33" s="6">
        <v>6069</v>
      </c>
      <c r="Q33" s="6">
        <v>0.7699999809265137</v>
      </c>
      <c r="R33" s="6">
        <v>0.7799999713897705</v>
      </c>
      <c r="S33" s="6">
        <v>0</v>
      </c>
      <c r="T33" s="6">
        <v>2995</v>
      </c>
      <c r="U33" s="6">
        <v>0.5899999737739563</v>
      </c>
      <c r="V33" s="6">
        <v>0.5899999737739563</v>
      </c>
      <c r="W33" s="6">
        <v>0</v>
      </c>
      <c r="X33" s="6">
        <v>8</v>
      </c>
      <c r="Y33" s="6">
        <v>24430</v>
      </c>
      <c r="Z33" s="6">
        <v>21174</v>
      </c>
      <c r="AA33" s="6">
        <v>0.7932464359496171</v>
      </c>
      <c r="AB33" s="6">
        <v>2865.279984474182</v>
      </c>
      <c r="AC33" s="6">
        <v>8522.100239038467</v>
      </c>
      <c r="AD33" s="6">
        <v>1833.9199900627136</v>
      </c>
      <c r="AE33" s="6">
        <v>4673.1298842430115</v>
      </c>
      <c r="AF33" s="6">
        <v>1767.0499214529991</v>
      </c>
      <c r="AG33" s="6">
        <v>0.13327875562832583</v>
      </c>
      <c r="AH33" s="6">
        <v>0.4103970528039296</v>
      </c>
      <c r="AI33" s="6">
        <v>0.08530495292672943</v>
      </c>
      <c r="AJ33" s="6">
        <v>0.24842406876790832</v>
      </c>
      <c r="AK33" s="6">
        <v>0.12259516987310684</v>
      </c>
      <c r="AL33" s="6">
        <v>6770</v>
      </c>
      <c r="AM33" s="6">
        <v>-1172</v>
      </c>
      <c r="AN33" s="6">
        <v>2813</v>
      </c>
      <c r="AO33" s="6">
        <v>1</v>
      </c>
      <c r="AP33" s="6">
        <v>0</v>
      </c>
      <c r="AQ33" s="6">
        <v>0</v>
      </c>
      <c r="AR33" s="6">
        <v>0</v>
      </c>
      <c r="AS33" s="6">
        <v>0</v>
      </c>
      <c r="AT33" s="6">
        <v>0</v>
      </c>
      <c r="AU33" s="6">
        <v>1</v>
      </c>
      <c r="AV33" s="6">
        <v>0</v>
      </c>
      <c r="AW33" s="6">
        <v>0.8799999952316284</v>
      </c>
    </row>
    <row r="34" spans="1:49" ht="12.75">
      <c r="A34" s="5">
        <f t="shared" si="0"/>
        <v>9</v>
      </c>
      <c r="B34" s="6">
        <v>1</v>
      </c>
      <c r="C34" s="6">
        <v>33</v>
      </c>
      <c r="D34" s="6">
        <v>3280</v>
      </c>
      <c r="E34" s="6">
        <v>0.8299999833106995</v>
      </c>
      <c r="F34" s="6">
        <v>0.8899999856948853</v>
      </c>
      <c r="G34" s="6">
        <v>0</v>
      </c>
      <c r="H34" s="6">
        <v>17133</v>
      </c>
      <c r="I34" s="6">
        <v>0.7799999713897705</v>
      </c>
      <c r="J34" s="6">
        <v>0.9800000190734863</v>
      </c>
      <c r="K34" s="6">
        <v>3</v>
      </c>
      <c r="L34" s="6">
        <v>1101</v>
      </c>
      <c r="M34" s="6">
        <v>0.8999999761581421</v>
      </c>
      <c r="N34" s="6">
        <v>0.8999999761581421</v>
      </c>
      <c r="O34" s="6">
        <v>2</v>
      </c>
      <c r="P34" s="6">
        <v>12298</v>
      </c>
      <c r="Q34" s="6">
        <v>0.6700000166893005</v>
      </c>
      <c r="R34" s="6">
        <v>0.7300000190734863</v>
      </c>
      <c r="S34" s="6">
        <v>3</v>
      </c>
      <c r="T34" s="6">
        <v>2894</v>
      </c>
      <c r="U34" s="6">
        <v>0.5899999737739563</v>
      </c>
      <c r="V34" s="6">
        <v>0.5899999737739563</v>
      </c>
      <c r="W34" s="6">
        <v>0</v>
      </c>
      <c r="X34" s="6">
        <v>9</v>
      </c>
      <c r="Y34" s="6">
        <v>36706</v>
      </c>
      <c r="Z34" s="6">
        <v>33426</v>
      </c>
      <c r="AA34" s="6">
        <v>0.7270316404271495</v>
      </c>
      <c r="AB34" s="6">
        <v>2722.3999452590942</v>
      </c>
      <c r="AC34" s="6">
        <v>13363.739509820938</v>
      </c>
      <c r="AD34" s="6">
        <v>990.8999737501144</v>
      </c>
      <c r="AE34" s="6">
        <v>8239.660205245018</v>
      </c>
      <c r="AF34" s="6">
        <v>1707.4599241018295</v>
      </c>
      <c r="AG34" s="6">
        <v>0.08935868795292323</v>
      </c>
      <c r="AH34" s="6">
        <v>0.46676292704190053</v>
      </c>
      <c r="AI34" s="6">
        <v>0.02999509616956356</v>
      </c>
      <c r="AJ34" s="6">
        <v>0.33504059281861276</v>
      </c>
      <c r="AK34" s="6">
        <v>0.07884269601699995</v>
      </c>
      <c r="AL34" s="6">
        <v>13853</v>
      </c>
      <c r="AM34" s="6">
        <v>-2179</v>
      </c>
      <c r="AN34" s="6">
        <v>9018</v>
      </c>
      <c r="AO34" s="6">
        <v>1</v>
      </c>
      <c r="AP34" s="6">
        <v>0</v>
      </c>
      <c r="AQ34" s="6">
        <v>0</v>
      </c>
      <c r="AR34" s="6">
        <v>0</v>
      </c>
      <c r="AS34" s="6">
        <v>0</v>
      </c>
      <c r="AT34" s="6">
        <v>0</v>
      </c>
      <c r="AU34" s="6">
        <v>1</v>
      </c>
      <c r="AV34" s="6">
        <v>0</v>
      </c>
      <c r="AW34" s="6">
        <v>0.8299999833106995</v>
      </c>
    </row>
    <row r="35" spans="1:49" ht="12.75">
      <c r="A35" s="5">
        <f t="shared" si="0"/>
        <v>9</v>
      </c>
      <c r="B35" s="6">
        <v>1</v>
      </c>
      <c r="C35" s="6">
        <v>34</v>
      </c>
      <c r="D35" s="6">
        <v>27254</v>
      </c>
      <c r="E35" s="6">
        <v>0.6899999976158142</v>
      </c>
      <c r="F35" s="6">
        <v>1</v>
      </c>
      <c r="G35" s="6">
        <v>3</v>
      </c>
      <c r="H35" s="6">
        <v>4367</v>
      </c>
      <c r="I35" s="6">
        <v>0.9300000071525574</v>
      </c>
      <c r="J35" s="6">
        <v>0.949999988079071</v>
      </c>
      <c r="K35" s="6">
        <v>2</v>
      </c>
      <c r="L35" s="6">
        <v>1005</v>
      </c>
      <c r="M35" s="6">
        <v>0.8700000047683716</v>
      </c>
      <c r="N35" s="6">
        <v>0.8799999952316284</v>
      </c>
      <c r="O35" s="6">
        <v>2</v>
      </c>
      <c r="P35" s="6">
        <v>7046</v>
      </c>
      <c r="Q35" s="6">
        <v>0.6700000166893005</v>
      </c>
      <c r="R35" s="6">
        <v>0.7300000190734863</v>
      </c>
      <c r="S35" s="6">
        <v>2</v>
      </c>
      <c r="T35" s="6">
        <v>3024</v>
      </c>
      <c r="U35" s="6">
        <v>0.5799999833106995</v>
      </c>
      <c r="V35" s="6">
        <v>0.5899999737739563</v>
      </c>
      <c r="W35" s="6">
        <v>0</v>
      </c>
      <c r="X35" s="6">
        <v>9</v>
      </c>
      <c r="Y35" s="6">
        <v>42696</v>
      </c>
      <c r="Z35" s="6">
        <v>15442</v>
      </c>
      <c r="AA35" s="6">
        <v>0.7389198357176401</v>
      </c>
      <c r="AB35" s="6">
        <v>18805.2599350214</v>
      </c>
      <c r="AC35" s="6">
        <v>4061.310031235218</v>
      </c>
      <c r="AD35" s="6">
        <v>874.3500047922134</v>
      </c>
      <c r="AE35" s="6">
        <v>4720.820117592812</v>
      </c>
      <c r="AF35" s="6">
        <v>1753.9199495315552</v>
      </c>
      <c r="AG35" s="6">
        <v>0.6383267753419524</v>
      </c>
      <c r="AH35" s="6">
        <v>0.10228124414465055</v>
      </c>
      <c r="AI35" s="6">
        <v>0.02353850477796515</v>
      </c>
      <c r="AJ35" s="6">
        <v>0.16502716882143526</v>
      </c>
      <c r="AK35" s="6">
        <v>0.07082630691399663</v>
      </c>
      <c r="AL35" s="6">
        <v>-22887</v>
      </c>
      <c r="AM35" s="6">
        <v>-26249</v>
      </c>
      <c r="AN35" s="6">
        <v>-20208</v>
      </c>
      <c r="AO35" s="6">
        <v>1</v>
      </c>
      <c r="AP35" s="6">
        <v>0</v>
      </c>
      <c r="AQ35" s="6">
        <v>0</v>
      </c>
      <c r="AR35" s="6">
        <v>0</v>
      </c>
      <c r="AS35" s="6">
        <v>0</v>
      </c>
      <c r="AT35" s="6">
        <v>1</v>
      </c>
      <c r="AU35" s="6">
        <v>0</v>
      </c>
      <c r="AV35" s="6">
        <v>0</v>
      </c>
      <c r="AW35" s="6">
        <v>0.6899999976158142</v>
      </c>
    </row>
    <row r="36" spans="1:49" ht="12.75">
      <c r="A36" s="5">
        <f t="shared" si="0"/>
        <v>9</v>
      </c>
      <c r="B36" s="6">
        <v>1</v>
      </c>
      <c r="C36" s="6">
        <v>35</v>
      </c>
      <c r="D36" s="6">
        <v>14129</v>
      </c>
      <c r="E36" s="6">
        <v>0.6899999976158142</v>
      </c>
      <c r="F36" s="6">
        <v>0.9800000190734863</v>
      </c>
      <c r="G36" s="6">
        <v>2</v>
      </c>
      <c r="H36" s="6">
        <v>3806</v>
      </c>
      <c r="I36" s="6">
        <v>0.9200000166893005</v>
      </c>
      <c r="J36" s="6">
        <v>0.9399999976158142</v>
      </c>
      <c r="K36" s="6">
        <v>2</v>
      </c>
      <c r="L36" s="6">
        <v>1042</v>
      </c>
      <c r="M36" s="6">
        <v>0.8999999761581421</v>
      </c>
      <c r="N36" s="6">
        <v>0.9100000262260437</v>
      </c>
      <c r="O36" s="6">
        <v>2</v>
      </c>
      <c r="P36" s="6">
        <v>2988</v>
      </c>
      <c r="Q36" s="6">
        <v>0.7799999713897705</v>
      </c>
      <c r="R36" s="6">
        <v>0.7799999713897705</v>
      </c>
      <c r="S36" s="6">
        <v>2</v>
      </c>
      <c r="T36" s="6">
        <v>3140</v>
      </c>
      <c r="U36" s="6">
        <v>0.5799999833106995</v>
      </c>
      <c r="V36" s="6">
        <v>0.5899999737739563</v>
      </c>
      <c r="W36" s="6">
        <v>0</v>
      </c>
      <c r="X36" s="6">
        <v>9</v>
      </c>
      <c r="Y36" s="6">
        <v>25105</v>
      </c>
      <c r="Z36" s="6">
        <v>10976</v>
      </c>
      <c r="AA36" s="6">
        <v>0.7827222941676834</v>
      </c>
      <c r="AB36" s="6">
        <v>9749.009966313839</v>
      </c>
      <c r="AC36" s="6">
        <v>3501.520063519478</v>
      </c>
      <c r="AD36" s="6">
        <v>937.7999751567841</v>
      </c>
      <c r="AE36" s="6">
        <v>2330.6399145126343</v>
      </c>
      <c r="AF36" s="6">
        <v>1821.1999475955963</v>
      </c>
      <c r="AG36" s="6">
        <v>0.562796255725951</v>
      </c>
      <c r="AH36" s="6">
        <v>0.15160326628161722</v>
      </c>
      <c r="AI36" s="6">
        <v>0.041505676160127465</v>
      </c>
      <c r="AJ36" s="6">
        <v>0.11902011551483768</v>
      </c>
      <c r="AK36" s="6">
        <v>0.12507468631746663</v>
      </c>
      <c r="AL36" s="6">
        <v>-10323</v>
      </c>
      <c r="AM36" s="6">
        <v>-13087</v>
      </c>
      <c r="AN36" s="6">
        <v>-11141</v>
      </c>
      <c r="AO36" s="6">
        <v>1</v>
      </c>
      <c r="AP36" s="6">
        <v>0</v>
      </c>
      <c r="AQ36" s="6">
        <v>0</v>
      </c>
      <c r="AR36" s="6">
        <v>0</v>
      </c>
      <c r="AS36" s="6">
        <v>1</v>
      </c>
      <c r="AT36" s="6">
        <v>0</v>
      </c>
      <c r="AU36" s="6">
        <v>0</v>
      </c>
      <c r="AV36" s="6">
        <v>0</v>
      </c>
      <c r="AW36" s="6">
        <v>0.6899999976158142</v>
      </c>
    </row>
    <row r="37" spans="1:49" ht="12.75">
      <c r="A37" s="5">
        <f t="shared" si="0"/>
        <v>9</v>
      </c>
      <c r="B37" s="6">
        <v>1</v>
      </c>
      <c r="C37" s="6">
        <v>36</v>
      </c>
      <c r="D37" s="6">
        <v>2906</v>
      </c>
      <c r="E37" s="6">
        <v>0.8999999761581421</v>
      </c>
      <c r="F37" s="6">
        <v>0.9300000071525574</v>
      </c>
      <c r="G37" s="6">
        <v>2</v>
      </c>
      <c r="H37" s="6">
        <v>5357</v>
      </c>
      <c r="I37" s="6">
        <v>0.9100000262260437</v>
      </c>
      <c r="J37" s="6">
        <v>0.9399999976158142</v>
      </c>
      <c r="K37" s="6">
        <v>0</v>
      </c>
      <c r="L37" s="6">
        <v>1889</v>
      </c>
      <c r="M37" s="6">
        <v>0.8700000047683716</v>
      </c>
      <c r="N37" s="6">
        <v>0.9300000071525574</v>
      </c>
      <c r="O37" s="6">
        <v>2</v>
      </c>
      <c r="P37" s="6">
        <v>5633</v>
      </c>
      <c r="Q37" s="6">
        <v>0.7599999904632568</v>
      </c>
      <c r="R37" s="6">
        <v>0.7799999713897705</v>
      </c>
      <c r="S37" s="6">
        <v>0</v>
      </c>
      <c r="T37" s="6">
        <v>3524</v>
      </c>
      <c r="U37" s="6">
        <v>0.5799999833106995</v>
      </c>
      <c r="V37" s="6">
        <v>0.5899999737739563</v>
      </c>
      <c r="W37" s="6">
        <v>0</v>
      </c>
      <c r="X37" s="6">
        <v>9</v>
      </c>
      <c r="Y37" s="6">
        <v>19309</v>
      </c>
      <c r="Z37" s="6">
        <v>16403</v>
      </c>
      <c r="AA37" s="6">
        <v>0.7829848221036884</v>
      </c>
      <c r="AB37" s="6">
        <v>2615.399930715561</v>
      </c>
      <c r="AC37" s="6">
        <v>4874.870140492916</v>
      </c>
      <c r="AD37" s="6">
        <v>1643.430009007454</v>
      </c>
      <c r="AE37" s="6">
        <v>4281.079946279526</v>
      </c>
      <c r="AF37" s="6">
        <v>2043.919941186905</v>
      </c>
      <c r="AG37" s="6">
        <v>0.1504997669480553</v>
      </c>
      <c r="AH37" s="6">
        <v>0.2774353928220001</v>
      </c>
      <c r="AI37" s="6">
        <v>0.09783002744834016</v>
      </c>
      <c r="AJ37" s="6">
        <v>0.29172924542959244</v>
      </c>
      <c r="AK37" s="6">
        <v>0.182505567352012</v>
      </c>
      <c r="AL37" s="6">
        <v>2451</v>
      </c>
      <c r="AM37" s="6">
        <v>-1017</v>
      </c>
      <c r="AN37" s="6">
        <v>2727</v>
      </c>
      <c r="AO37" s="6">
        <v>1</v>
      </c>
      <c r="AP37" s="6">
        <v>0</v>
      </c>
      <c r="AQ37" s="6">
        <v>0</v>
      </c>
      <c r="AR37" s="6">
        <v>0</v>
      </c>
      <c r="AS37" s="6">
        <v>1</v>
      </c>
      <c r="AT37" s="6">
        <v>0</v>
      </c>
      <c r="AU37" s="6">
        <v>0</v>
      </c>
      <c r="AV37" s="6">
        <v>0</v>
      </c>
      <c r="AW37" s="6">
        <v>0.8999999761581421</v>
      </c>
    </row>
    <row r="38" spans="1:49" ht="12.75">
      <c r="A38" s="5">
        <f t="shared" si="0"/>
        <v>10</v>
      </c>
      <c r="B38" s="6">
        <v>1</v>
      </c>
      <c r="C38" s="6">
        <v>37</v>
      </c>
      <c r="D38" s="6">
        <v>17630</v>
      </c>
      <c r="E38" s="6">
        <v>0.6899999976158142</v>
      </c>
      <c r="F38" s="6">
        <v>0.9800000190734863</v>
      </c>
      <c r="G38" s="6">
        <v>3</v>
      </c>
      <c r="H38" s="6">
        <v>19452</v>
      </c>
      <c r="I38" s="6">
        <v>0.6800000071525574</v>
      </c>
      <c r="J38" s="6">
        <v>0.9900000095367432</v>
      </c>
      <c r="K38" s="6">
        <v>3</v>
      </c>
      <c r="L38" s="6">
        <v>9058</v>
      </c>
      <c r="M38" s="6">
        <v>0.6899999976158142</v>
      </c>
      <c r="N38" s="6">
        <v>0.9599999785423279</v>
      </c>
      <c r="O38" s="6">
        <v>3</v>
      </c>
      <c r="P38" s="6">
        <v>6805</v>
      </c>
      <c r="Q38" s="6">
        <v>0.6800000071525574</v>
      </c>
      <c r="R38" s="6">
        <v>0.7699999809265137</v>
      </c>
      <c r="S38" s="6">
        <v>3</v>
      </c>
      <c r="T38" s="6">
        <v>2839</v>
      </c>
      <c r="U38" s="6">
        <v>0.5799999833106995</v>
      </c>
      <c r="V38" s="6">
        <v>0.5899999737739563</v>
      </c>
      <c r="W38" s="6">
        <v>0</v>
      </c>
      <c r="X38" s="6">
        <v>10</v>
      </c>
      <c r="Y38" s="6">
        <v>55784</v>
      </c>
      <c r="Z38" s="6">
        <v>38154</v>
      </c>
      <c r="AA38" s="6">
        <v>0.6749331687065004</v>
      </c>
      <c r="AB38" s="6">
        <v>12164.699957966805</v>
      </c>
      <c r="AC38" s="6">
        <v>13227.360139131546</v>
      </c>
      <c r="AD38" s="6">
        <v>6250.019978404045</v>
      </c>
      <c r="AE38" s="6">
        <v>4627.400048673153</v>
      </c>
      <c r="AF38" s="6">
        <v>1646.6199526190758</v>
      </c>
      <c r="AG38" s="6">
        <v>0.3160404417037143</v>
      </c>
      <c r="AH38" s="6">
        <v>0.3487021368134232</v>
      </c>
      <c r="AI38" s="6">
        <v>0.16237630861895885</v>
      </c>
      <c r="AJ38" s="6">
        <v>0.12198838376595439</v>
      </c>
      <c r="AK38" s="6">
        <v>0.05089272909794923</v>
      </c>
      <c r="AL38" s="6">
        <v>1822</v>
      </c>
      <c r="AM38" s="6">
        <v>-8572</v>
      </c>
      <c r="AN38" s="6">
        <v>-10825</v>
      </c>
      <c r="AO38" s="6">
        <v>1</v>
      </c>
      <c r="AP38" s="6">
        <v>0</v>
      </c>
      <c r="AQ38" s="6">
        <v>0</v>
      </c>
      <c r="AR38" s="6">
        <v>0</v>
      </c>
      <c r="AS38" s="6">
        <v>0</v>
      </c>
      <c r="AT38" s="6">
        <v>1</v>
      </c>
      <c r="AU38" s="6">
        <v>0</v>
      </c>
      <c r="AV38" s="6">
        <v>0</v>
      </c>
      <c r="AW38" s="6">
        <v>0.6899999976158142</v>
      </c>
    </row>
    <row r="39" spans="1:49" ht="12.75">
      <c r="A39" s="5">
        <f t="shared" si="0"/>
        <v>10</v>
      </c>
      <c r="B39" s="6">
        <v>1</v>
      </c>
      <c r="C39" s="6">
        <v>38</v>
      </c>
      <c r="D39" s="6">
        <v>9431</v>
      </c>
      <c r="E39" s="6">
        <v>0.7300000190734863</v>
      </c>
      <c r="F39" s="6">
        <v>0.9599999785423279</v>
      </c>
      <c r="G39" s="6">
        <v>2</v>
      </c>
      <c r="H39" s="6">
        <v>31501</v>
      </c>
      <c r="I39" s="6">
        <v>0.6899999976158142</v>
      </c>
      <c r="J39" s="6">
        <v>0.9900000095367432</v>
      </c>
      <c r="K39" s="6">
        <v>3</v>
      </c>
      <c r="L39" s="6">
        <v>5122</v>
      </c>
      <c r="M39" s="6">
        <v>0.7300000190734863</v>
      </c>
      <c r="N39" s="6">
        <v>0.949999988079071</v>
      </c>
      <c r="O39" s="6">
        <v>2</v>
      </c>
      <c r="P39" s="6">
        <v>6034</v>
      </c>
      <c r="Q39" s="6">
        <v>0.6800000071525574</v>
      </c>
      <c r="R39" s="6">
        <v>0.7699999809265137</v>
      </c>
      <c r="S39" s="6">
        <v>2</v>
      </c>
      <c r="T39" s="6">
        <v>3015</v>
      </c>
      <c r="U39" s="6">
        <v>0.5799999833106995</v>
      </c>
      <c r="V39" s="6">
        <v>0.5899999737739563</v>
      </c>
      <c r="W39" s="6">
        <v>1</v>
      </c>
      <c r="X39" s="6">
        <v>10</v>
      </c>
      <c r="Y39" s="6">
        <v>55103</v>
      </c>
      <c r="Z39" s="6">
        <v>45672</v>
      </c>
      <c r="AA39" s="6">
        <v>0.685903179528605</v>
      </c>
      <c r="AB39" s="6">
        <v>6884.63017988205</v>
      </c>
      <c r="AC39" s="6">
        <v>21735.689924895763</v>
      </c>
      <c r="AD39" s="6">
        <v>3739.060097694397</v>
      </c>
      <c r="AE39" s="6">
        <v>4103.120043158531</v>
      </c>
      <c r="AF39" s="6">
        <v>1748.6999496817589</v>
      </c>
      <c r="AG39" s="6">
        <v>0.17115220586900895</v>
      </c>
      <c r="AH39" s="6">
        <v>0.5716748634375624</v>
      </c>
      <c r="AI39" s="6">
        <v>0.09295319674064934</v>
      </c>
      <c r="AJ39" s="6">
        <v>0.10950401974484147</v>
      </c>
      <c r="AK39" s="6">
        <v>0.05471571420793786</v>
      </c>
      <c r="AL39" s="6">
        <v>22070</v>
      </c>
      <c r="AM39" s="6">
        <v>-4309</v>
      </c>
      <c r="AN39" s="6">
        <v>-3397</v>
      </c>
      <c r="AO39" s="6">
        <v>1</v>
      </c>
      <c r="AP39" s="6">
        <v>0</v>
      </c>
      <c r="AQ39" s="6">
        <v>0</v>
      </c>
      <c r="AR39" s="6">
        <v>0</v>
      </c>
      <c r="AS39" s="6">
        <v>1</v>
      </c>
      <c r="AT39" s="6">
        <v>0</v>
      </c>
      <c r="AU39" s="6">
        <v>0</v>
      </c>
      <c r="AV39" s="6">
        <v>0</v>
      </c>
      <c r="AW39" s="6">
        <v>0.7300000190734863</v>
      </c>
    </row>
    <row r="40" spans="1:49" ht="12.75">
      <c r="A40" s="5">
        <f t="shared" si="0"/>
        <v>10</v>
      </c>
      <c r="B40" s="6">
        <v>1</v>
      </c>
      <c r="C40" s="6">
        <v>39</v>
      </c>
      <c r="D40" s="6">
        <v>32820</v>
      </c>
      <c r="E40" s="6">
        <v>0.6100000143051147</v>
      </c>
      <c r="F40" s="6">
        <v>0.9700000286102295</v>
      </c>
      <c r="G40" s="6">
        <v>3</v>
      </c>
      <c r="H40" s="6">
        <v>10600</v>
      </c>
      <c r="I40" s="6">
        <v>0.7300000190734863</v>
      </c>
      <c r="J40" s="6">
        <v>0.9700000286102295</v>
      </c>
      <c r="K40" s="6">
        <v>2</v>
      </c>
      <c r="L40" s="6">
        <v>1094</v>
      </c>
      <c r="M40" s="6">
        <v>0.8700000047683716</v>
      </c>
      <c r="N40" s="6">
        <v>0.8999999761581421</v>
      </c>
      <c r="O40" s="6">
        <v>2</v>
      </c>
      <c r="P40" s="6">
        <v>3403</v>
      </c>
      <c r="Q40" s="6">
        <v>0.7099999785423279</v>
      </c>
      <c r="R40" s="6">
        <v>0.75</v>
      </c>
      <c r="S40" s="6">
        <v>2</v>
      </c>
      <c r="T40" s="6">
        <v>2793</v>
      </c>
      <c r="U40" s="6">
        <v>0.5799999833106995</v>
      </c>
      <c r="V40" s="6">
        <v>0.5799999833106995</v>
      </c>
      <c r="W40" s="6">
        <v>0</v>
      </c>
      <c r="X40" s="6">
        <v>10</v>
      </c>
      <c r="Y40" s="6">
        <v>50710</v>
      </c>
      <c r="Z40" s="6">
        <v>17890</v>
      </c>
      <c r="AA40" s="6">
        <v>0.7113387416300659</v>
      </c>
      <c r="AB40" s="6">
        <v>20020.200469493866</v>
      </c>
      <c r="AC40" s="6">
        <v>7738.000202178955</v>
      </c>
      <c r="AD40" s="6">
        <v>951.7800052165985</v>
      </c>
      <c r="AE40" s="6">
        <v>2416.129926979542</v>
      </c>
      <c r="AF40" s="6">
        <v>1619.9399533867836</v>
      </c>
      <c r="AG40" s="6">
        <v>0.647209623348452</v>
      </c>
      <c r="AH40" s="6">
        <v>0.209031749161901</v>
      </c>
      <c r="AI40" s="6">
        <v>0.021573654111615066</v>
      </c>
      <c r="AJ40" s="6">
        <v>0.06710707947150464</v>
      </c>
      <c r="AK40" s="6">
        <v>0.055077893906527314</v>
      </c>
      <c r="AL40" s="6">
        <v>-22220</v>
      </c>
      <c r="AM40" s="6">
        <v>-31726</v>
      </c>
      <c r="AN40" s="6">
        <v>-29417</v>
      </c>
      <c r="AO40" s="6">
        <v>1</v>
      </c>
      <c r="AP40" s="6">
        <v>0</v>
      </c>
      <c r="AQ40" s="6">
        <v>0</v>
      </c>
      <c r="AR40" s="6">
        <v>0</v>
      </c>
      <c r="AS40" s="6">
        <v>0</v>
      </c>
      <c r="AT40" s="6">
        <v>1</v>
      </c>
      <c r="AU40" s="6">
        <v>0</v>
      </c>
      <c r="AV40" s="6">
        <v>0</v>
      </c>
      <c r="AW40" s="6">
        <v>0.6100000143051147</v>
      </c>
    </row>
    <row r="41" spans="1:49" ht="12.75">
      <c r="A41" s="5">
        <f t="shared" si="0"/>
        <v>10</v>
      </c>
      <c r="B41" s="6">
        <v>1</v>
      </c>
      <c r="C41" s="6">
        <v>40</v>
      </c>
      <c r="D41" s="6">
        <v>12635</v>
      </c>
      <c r="E41" s="6">
        <v>0.6700000166893005</v>
      </c>
      <c r="F41" s="6">
        <v>0.9399999976158142</v>
      </c>
      <c r="G41" s="6">
        <v>2</v>
      </c>
      <c r="H41" s="6">
        <v>4102</v>
      </c>
      <c r="I41" s="6">
        <v>0.8999999761581421</v>
      </c>
      <c r="J41" s="6">
        <v>0.949999988079071</v>
      </c>
      <c r="K41" s="6">
        <v>2</v>
      </c>
      <c r="L41" s="6">
        <v>1264</v>
      </c>
      <c r="M41" s="6">
        <v>0.8899999856948853</v>
      </c>
      <c r="N41" s="6">
        <v>0.9100000262260437</v>
      </c>
      <c r="O41" s="6">
        <v>2</v>
      </c>
      <c r="P41" s="6">
        <v>19288</v>
      </c>
      <c r="Q41" s="6">
        <v>0.5799999833106995</v>
      </c>
      <c r="R41" s="6">
        <v>0.7599999904632568</v>
      </c>
      <c r="S41" s="6">
        <v>3</v>
      </c>
      <c r="T41" s="6">
        <v>2663</v>
      </c>
      <c r="U41" s="6">
        <v>0.5799999833106995</v>
      </c>
      <c r="V41" s="6">
        <v>0.5799999833106995</v>
      </c>
      <c r="W41" s="6">
        <v>0</v>
      </c>
      <c r="X41" s="6">
        <v>10</v>
      </c>
      <c r="Y41" s="6">
        <v>39952</v>
      </c>
      <c r="Z41" s="6">
        <v>27317</v>
      </c>
      <c r="AA41" s="6">
        <v>0.6423962923370867</v>
      </c>
      <c r="AB41" s="6">
        <v>8465.450210869312</v>
      </c>
      <c r="AC41" s="6">
        <v>3691.799902200699</v>
      </c>
      <c r="AD41" s="6">
        <v>1124.959981918335</v>
      </c>
      <c r="AE41" s="6">
        <v>11187.039678096771</v>
      </c>
      <c r="AF41" s="6">
        <v>1544.5399555563927</v>
      </c>
      <c r="AG41" s="6">
        <v>0.3162545054064878</v>
      </c>
      <c r="AH41" s="6">
        <v>0.1026732078494193</v>
      </c>
      <c r="AI41" s="6">
        <v>0.031637965558670406</v>
      </c>
      <c r="AJ41" s="6">
        <v>0.4827793352022427</v>
      </c>
      <c r="AK41" s="6">
        <v>0.06665498598317982</v>
      </c>
      <c r="AL41" s="6">
        <v>-8533</v>
      </c>
      <c r="AM41" s="6">
        <v>-11371</v>
      </c>
      <c r="AN41" s="6">
        <v>6653</v>
      </c>
      <c r="AO41" s="6">
        <v>1</v>
      </c>
      <c r="AP41" s="6">
        <v>0</v>
      </c>
      <c r="AQ41" s="6">
        <v>0</v>
      </c>
      <c r="AR41" s="6">
        <v>0</v>
      </c>
      <c r="AS41" s="6">
        <v>1</v>
      </c>
      <c r="AT41" s="6">
        <v>0</v>
      </c>
      <c r="AU41" s="6">
        <v>0</v>
      </c>
      <c r="AV41" s="6">
        <v>0</v>
      </c>
      <c r="AW41" s="6">
        <v>0.6700000166893005</v>
      </c>
    </row>
    <row r="42" spans="1:49" ht="12.75">
      <c r="A42" s="5">
        <f t="shared" si="0"/>
        <v>11</v>
      </c>
      <c r="B42" s="6">
        <v>1</v>
      </c>
      <c r="C42" s="6">
        <v>41</v>
      </c>
      <c r="D42" s="6">
        <v>2509</v>
      </c>
      <c r="E42" s="6">
        <v>0.8899999856948853</v>
      </c>
      <c r="F42" s="6">
        <v>0.9100000262260437</v>
      </c>
      <c r="G42" s="6">
        <v>2</v>
      </c>
      <c r="H42" s="6">
        <v>3685</v>
      </c>
      <c r="I42" s="6">
        <v>0.9100000262260437</v>
      </c>
      <c r="J42" s="6">
        <v>0.949999988079071</v>
      </c>
      <c r="K42" s="6">
        <v>2</v>
      </c>
      <c r="L42" s="6">
        <v>16402</v>
      </c>
      <c r="M42" s="6">
        <v>0.6899999976158142</v>
      </c>
      <c r="N42" s="6">
        <v>0.949999988079071</v>
      </c>
      <c r="O42" s="6">
        <v>3</v>
      </c>
      <c r="P42" s="6">
        <v>10834</v>
      </c>
      <c r="Q42" s="6">
        <v>0.5899999737739563</v>
      </c>
      <c r="R42" s="6">
        <v>0.7699999809265137</v>
      </c>
      <c r="S42" s="6">
        <v>2</v>
      </c>
      <c r="T42" s="6">
        <v>2638</v>
      </c>
      <c r="U42" s="6">
        <v>0.5799999833106995</v>
      </c>
      <c r="V42" s="6">
        <v>0.5799999833106995</v>
      </c>
      <c r="W42" s="6">
        <v>0</v>
      </c>
      <c r="X42" s="6">
        <v>11</v>
      </c>
      <c r="Y42" s="6">
        <v>36068</v>
      </c>
      <c r="Z42" s="6">
        <v>33559</v>
      </c>
      <c r="AA42" s="6">
        <v>0.6732271441156835</v>
      </c>
      <c r="AB42" s="6">
        <v>2233.009964108467</v>
      </c>
      <c r="AC42" s="6">
        <v>3353.350096642971</v>
      </c>
      <c r="AD42" s="6">
        <v>11317.379960894585</v>
      </c>
      <c r="AE42" s="6">
        <v>6392.0597158670425</v>
      </c>
      <c r="AF42" s="6">
        <v>1530.0399559736252</v>
      </c>
      <c r="AG42" s="6">
        <v>0.06956304757679938</v>
      </c>
      <c r="AH42" s="6">
        <v>0.10216812687146501</v>
      </c>
      <c r="AI42" s="6">
        <v>0.4547521348563824</v>
      </c>
      <c r="AJ42" s="6">
        <v>0.3003770655428635</v>
      </c>
      <c r="AK42" s="6">
        <v>0.07313962515248974</v>
      </c>
      <c r="AL42" s="6">
        <v>1176</v>
      </c>
      <c r="AM42" s="6">
        <v>13893</v>
      </c>
      <c r="AN42" s="6">
        <v>8325</v>
      </c>
      <c r="AO42" s="6">
        <v>1</v>
      </c>
      <c r="AP42" s="6">
        <v>0</v>
      </c>
      <c r="AQ42" s="6">
        <v>0</v>
      </c>
      <c r="AR42" s="6">
        <v>0</v>
      </c>
      <c r="AS42" s="6">
        <v>1</v>
      </c>
      <c r="AT42" s="6">
        <v>0</v>
      </c>
      <c r="AU42" s="6">
        <v>0</v>
      </c>
      <c r="AV42" s="6">
        <v>0</v>
      </c>
      <c r="AW42" s="6">
        <v>0.8899999856948853</v>
      </c>
    </row>
    <row r="43" spans="1:49" ht="12.75">
      <c r="A43" s="5">
        <f t="shared" si="0"/>
        <v>11</v>
      </c>
      <c r="B43" s="6">
        <v>1</v>
      </c>
      <c r="C43" s="6">
        <v>42</v>
      </c>
      <c r="D43" s="6">
        <v>2184</v>
      </c>
      <c r="E43" s="6">
        <v>0.8899999856948853</v>
      </c>
      <c r="F43" s="6">
        <v>0.9100000262260437</v>
      </c>
      <c r="G43" s="6">
        <v>2</v>
      </c>
      <c r="H43" s="6">
        <v>32985</v>
      </c>
      <c r="I43" s="6">
        <v>0.5899999737739563</v>
      </c>
      <c r="J43" s="6">
        <v>0.9800000190734863</v>
      </c>
      <c r="K43" s="6">
        <v>3</v>
      </c>
      <c r="L43" s="6">
        <v>6691</v>
      </c>
      <c r="M43" s="6">
        <v>0.7099999785423279</v>
      </c>
      <c r="N43" s="6">
        <v>0.9599999785423279</v>
      </c>
      <c r="O43" s="6">
        <v>2</v>
      </c>
      <c r="P43" s="6">
        <v>2242</v>
      </c>
      <c r="Q43" s="6">
        <v>0.7599999904632568</v>
      </c>
      <c r="R43" s="6">
        <v>0.7900000214576721</v>
      </c>
      <c r="S43" s="6">
        <v>2</v>
      </c>
      <c r="T43" s="6">
        <v>2653</v>
      </c>
      <c r="U43" s="6">
        <v>0.5799999833106995</v>
      </c>
      <c r="V43" s="6">
        <v>0.5799999833106995</v>
      </c>
      <c r="W43" s="6">
        <v>0</v>
      </c>
      <c r="X43" s="6">
        <v>11</v>
      </c>
      <c r="Y43" s="6">
        <v>46755</v>
      </c>
      <c r="Z43" s="6">
        <v>44571</v>
      </c>
      <c r="AA43" s="6">
        <v>0.6159704499720126</v>
      </c>
      <c r="AB43" s="6">
        <v>1943.7599687576294</v>
      </c>
      <c r="AC43" s="6">
        <v>19461.14913493395</v>
      </c>
      <c r="AD43" s="6">
        <v>4750.609856426716</v>
      </c>
      <c r="AE43" s="6">
        <v>1703.9199786186218</v>
      </c>
      <c r="AF43" s="6">
        <v>1538.7399557232857</v>
      </c>
      <c r="AG43" s="6">
        <v>0.0467115816490215</v>
      </c>
      <c r="AH43" s="6">
        <v>0.7054860442733397</v>
      </c>
      <c r="AI43" s="6">
        <v>0.1431076890172174</v>
      </c>
      <c r="AJ43" s="6">
        <v>0.04795209068548818</v>
      </c>
      <c r="AK43" s="6">
        <v>0.05674259437493316</v>
      </c>
      <c r="AL43" s="6">
        <v>30801</v>
      </c>
      <c r="AM43" s="6">
        <v>4507</v>
      </c>
      <c r="AN43" s="6">
        <v>58</v>
      </c>
      <c r="AO43" s="6">
        <v>1</v>
      </c>
      <c r="AP43" s="6">
        <v>0</v>
      </c>
      <c r="AQ43" s="6">
        <v>0</v>
      </c>
      <c r="AR43" s="6">
        <v>0</v>
      </c>
      <c r="AS43" s="6">
        <v>1</v>
      </c>
      <c r="AT43" s="6">
        <v>0</v>
      </c>
      <c r="AU43" s="6">
        <v>0</v>
      </c>
      <c r="AV43" s="6">
        <v>0</v>
      </c>
      <c r="AW43" s="6">
        <v>0.8899999856948853</v>
      </c>
    </row>
    <row r="44" spans="1:49" ht="12.75">
      <c r="A44" s="5">
        <f t="shared" si="0"/>
        <v>11</v>
      </c>
      <c r="B44" s="6">
        <v>1</v>
      </c>
      <c r="C44" s="6">
        <v>43</v>
      </c>
      <c r="D44" s="6">
        <v>12485</v>
      </c>
      <c r="E44" s="6">
        <v>0.699999988079071</v>
      </c>
      <c r="F44" s="6">
        <v>0.9800000190734863</v>
      </c>
      <c r="G44" s="6">
        <v>3</v>
      </c>
      <c r="H44" s="6">
        <v>13473</v>
      </c>
      <c r="I44" s="6">
        <v>0.6499999761581421</v>
      </c>
      <c r="J44" s="6">
        <v>0.9700000286102295</v>
      </c>
      <c r="K44" s="6">
        <v>2</v>
      </c>
      <c r="L44" s="6">
        <v>919</v>
      </c>
      <c r="M44" s="6">
        <v>0.8700000047683716</v>
      </c>
      <c r="N44" s="6">
        <v>0.8999999761581421</v>
      </c>
      <c r="O44" s="6">
        <v>2</v>
      </c>
      <c r="P44" s="6">
        <v>2183</v>
      </c>
      <c r="Q44" s="6">
        <v>0.7699999809265137</v>
      </c>
      <c r="R44" s="6">
        <v>0.7900000214576721</v>
      </c>
      <c r="S44" s="6">
        <v>2</v>
      </c>
      <c r="T44" s="6">
        <v>2553</v>
      </c>
      <c r="U44" s="6">
        <v>0.5799999833106995</v>
      </c>
      <c r="V44" s="6">
        <v>0.5799999833106995</v>
      </c>
      <c r="W44" s="6">
        <v>0</v>
      </c>
      <c r="X44" s="6">
        <v>11</v>
      </c>
      <c r="Y44" s="6">
        <v>31613</v>
      </c>
      <c r="Z44" s="6">
        <v>19128</v>
      </c>
      <c r="AA44" s="6">
        <v>0.6649220827538466</v>
      </c>
      <c r="AB44" s="6">
        <v>8739.499851167202</v>
      </c>
      <c r="AC44" s="6">
        <v>8757.449678778648</v>
      </c>
      <c r="AD44" s="6">
        <v>799.5300043821335</v>
      </c>
      <c r="AE44" s="6">
        <v>1680.9099583625793</v>
      </c>
      <c r="AF44" s="6">
        <v>1480.7399573922157</v>
      </c>
      <c r="AG44" s="6">
        <v>0.3949324644924556</v>
      </c>
      <c r="AH44" s="6">
        <v>0.4261854300446019</v>
      </c>
      <c r="AI44" s="6">
        <v>0.02907031917249233</v>
      </c>
      <c r="AJ44" s="6">
        <v>0.06905387024325435</v>
      </c>
      <c r="AK44" s="6">
        <v>0.08075791604719577</v>
      </c>
      <c r="AL44" s="6">
        <v>988</v>
      </c>
      <c r="AM44" s="6">
        <v>-11566</v>
      </c>
      <c r="AN44" s="6">
        <v>-10302</v>
      </c>
      <c r="AO44" s="6">
        <v>1</v>
      </c>
      <c r="AP44" s="6">
        <v>0</v>
      </c>
      <c r="AQ44" s="6">
        <v>0</v>
      </c>
      <c r="AR44" s="6">
        <v>0</v>
      </c>
      <c r="AS44" s="6">
        <v>0</v>
      </c>
      <c r="AT44" s="6">
        <v>1</v>
      </c>
      <c r="AU44" s="6">
        <v>0</v>
      </c>
      <c r="AV44" s="6">
        <v>0</v>
      </c>
      <c r="AW44" s="6">
        <v>0.699999988079071</v>
      </c>
    </row>
    <row r="45" spans="1:49" ht="12.75">
      <c r="A45" s="5">
        <f t="shared" si="0"/>
        <v>11</v>
      </c>
      <c r="B45" s="6">
        <v>1</v>
      </c>
      <c r="C45" s="6">
        <v>44</v>
      </c>
      <c r="D45" s="6">
        <v>6560</v>
      </c>
      <c r="E45" s="6">
        <v>0.75</v>
      </c>
      <c r="F45" s="6">
        <v>0.9599999785423279</v>
      </c>
      <c r="G45" s="6">
        <v>2</v>
      </c>
      <c r="H45" s="6">
        <v>3407</v>
      </c>
      <c r="I45" s="6">
        <v>0.8999999761581421</v>
      </c>
      <c r="J45" s="6">
        <v>0.9300000071525574</v>
      </c>
      <c r="K45" s="6">
        <v>0</v>
      </c>
      <c r="L45" s="6">
        <v>7894</v>
      </c>
      <c r="M45" s="6">
        <v>0.6899999976158142</v>
      </c>
      <c r="N45" s="6">
        <v>0.9700000286102295</v>
      </c>
      <c r="O45" s="6">
        <v>3</v>
      </c>
      <c r="P45" s="6">
        <v>2419</v>
      </c>
      <c r="Q45" s="6">
        <v>0.7699999809265137</v>
      </c>
      <c r="R45" s="6">
        <v>0.7900000214576721</v>
      </c>
      <c r="S45" s="6">
        <v>0</v>
      </c>
      <c r="T45" s="6">
        <v>2552</v>
      </c>
      <c r="U45" s="6">
        <v>0.5799999833106995</v>
      </c>
      <c r="V45" s="6">
        <v>0.5799999833106995</v>
      </c>
      <c r="W45" s="6">
        <v>0</v>
      </c>
      <c r="X45" s="6">
        <v>11</v>
      </c>
      <c r="Y45" s="6">
        <v>22832</v>
      </c>
      <c r="Z45" s="6">
        <v>16272</v>
      </c>
      <c r="AA45" s="6">
        <v>0.7286104849569917</v>
      </c>
      <c r="AB45" s="6">
        <v>4920</v>
      </c>
      <c r="AC45" s="6">
        <v>3066.29991877079</v>
      </c>
      <c r="AD45" s="6">
        <v>5446.859981179237</v>
      </c>
      <c r="AE45" s="6">
        <v>1862.6299538612366</v>
      </c>
      <c r="AF45" s="6">
        <v>1480.159957408905</v>
      </c>
      <c r="AG45" s="6">
        <v>0.28731604765241764</v>
      </c>
      <c r="AH45" s="6">
        <v>0.14922039243167484</v>
      </c>
      <c r="AI45" s="6">
        <v>0.34574281709880866</v>
      </c>
      <c r="AJ45" s="6">
        <v>0.10594779257182901</v>
      </c>
      <c r="AK45" s="6">
        <v>0.1117729502452698</v>
      </c>
      <c r="AL45" s="6">
        <v>-3153</v>
      </c>
      <c r="AM45" s="6">
        <v>1334</v>
      </c>
      <c r="AN45" s="6">
        <v>-4141</v>
      </c>
      <c r="AO45" s="6">
        <v>1</v>
      </c>
      <c r="AP45" s="6">
        <v>0</v>
      </c>
      <c r="AQ45" s="6">
        <v>0</v>
      </c>
      <c r="AR45" s="6">
        <v>0</v>
      </c>
      <c r="AS45" s="6">
        <v>1</v>
      </c>
      <c r="AT45" s="6">
        <v>0</v>
      </c>
      <c r="AU45" s="6">
        <v>0</v>
      </c>
      <c r="AV45" s="6">
        <v>0</v>
      </c>
      <c r="AW45" s="6">
        <v>0.75</v>
      </c>
    </row>
    <row r="46" spans="1:49" ht="12.75">
      <c r="A46" s="5">
        <f t="shared" si="0"/>
        <v>12</v>
      </c>
      <c r="B46" s="6">
        <v>1</v>
      </c>
      <c r="C46" s="6">
        <v>45</v>
      </c>
      <c r="D46" s="6">
        <v>2647</v>
      </c>
      <c r="E46" s="6">
        <v>0.9200000166893005</v>
      </c>
      <c r="F46" s="6">
        <v>0.949999988079071</v>
      </c>
      <c r="G46" s="6">
        <v>2</v>
      </c>
      <c r="H46" s="6">
        <v>4149</v>
      </c>
      <c r="I46" s="6">
        <v>0.9100000262260437</v>
      </c>
      <c r="J46" s="6">
        <v>0.949999988079071</v>
      </c>
      <c r="K46" s="6">
        <v>0</v>
      </c>
      <c r="L46" s="6">
        <v>4107</v>
      </c>
      <c r="M46" s="6">
        <v>0.7400000095367432</v>
      </c>
      <c r="N46" s="6">
        <v>0.949999988079071</v>
      </c>
      <c r="O46" s="6">
        <v>2</v>
      </c>
      <c r="P46" s="6">
        <v>3583</v>
      </c>
      <c r="Q46" s="6">
        <v>0.7900000214576721</v>
      </c>
      <c r="R46" s="6">
        <v>0.8100000023841858</v>
      </c>
      <c r="S46" s="6">
        <v>0</v>
      </c>
      <c r="T46" s="6">
        <v>3010</v>
      </c>
      <c r="U46" s="6">
        <v>0.5799999833106995</v>
      </c>
      <c r="V46" s="6">
        <v>0.5799999833106995</v>
      </c>
      <c r="W46" s="6">
        <v>0</v>
      </c>
      <c r="X46" s="6">
        <v>12</v>
      </c>
      <c r="Y46" s="6">
        <v>17496</v>
      </c>
      <c r="Z46" s="6">
        <v>14849</v>
      </c>
      <c r="AA46" s="6">
        <v>0.7671318051469664</v>
      </c>
      <c r="AB46" s="6">
        <v>2435.2400441765785</v>
      </c>
      <c r="AC46" s="6">
        <v>3775.5901088118553</v>
      </c>
      <c r="AD46" s="6">
        <v>3039.180039167404</v>
      </c>
      <c r="AE46" s="6">
        <v>2830.570076882839</v>
      </c>
      <c r="AF46" s="6">
        <v>1745.7999497652054</v>
      </c>
      <c r="AG46" s="6">
        <v>0.15129172382258801</v>
      </c>
      <c r="AH46" s="6">
        <v>0.23713991769547324</v>
      </c>
      <c r="AI46" s="6">
        <v>0.23473936899862827</v>
      </c>
      <c r="AJ46" s="6">
        <v>0.2047896662094193</v>
      </c>
      <c r="AK46" s="6">
        <v>0.17203932327389118</v>
      </c>
      <c r="AL46" s="6">
        <v>1502</v>
      </c>
      <c r="AM46" s="6">
        <v>1460</v>
      </c>
      <c r="AN46" s="6">
        <v>936</v>
      </c>
      <c r="AO46" s="6">
        <v>1</v>
      </c>
      <c r="AP46" s="6">
        <v>0</v>
      </c>
      <c r="AQ46" s="6">
        <v>0</v>
      </c>
      <c r="AR46" s="6">
        <v>0</v>
      </c>
      <c r="AS46" s="6">
        <v>1</v>
      </c>
      <c r="AT46" s="6">
        <v>0</v>
      </c>
      <c r="AU46" s="6">
        <v>0</v>
      </c>
      <c r="AV46" s="6">
        <v>0</v>
      </c>
      <c r="AW46" s="6">
        <v>0.9200000166893005</v>
      </c>
    </row>
    <row r="47" spans="1:49" ht="12.75">
      <c r="A47" s="5">
        <f t="shared" si="0"/>
        <v>12</v>
      </c>
      <c r="B47" s="6">
        <v>1</v>
      </c>
      <c r="C47" s="6">
        <v>46</v>
      </c>
      <c r="D47" s="6">
        <v>2949</v>
      </c>
      <c r="E47" s="6">
        <v>0.9100000262260437</v>
      </c>
      <c r="F47" s="6">
        <v>0.9300000071525574</v>
      </c>
      <c r="G47" s="6">
        <v>2</v>
      </c>
      <c r="H47" s="6">
        <v>4705</v>
      </c>
      <c r="I47" s="6">
        <v>0.9200000166893005</v>
      </c>
      <c r="J47" s="6">
        <v>0.9599999785423279</v>
      </c>
      <c r="K47" s="6">
        <v>0</v>
      </c>
      <c r="L47" s="6">
        <v>1717</v>
      </c>
      <c r="M47" s="6">
        <v>0.8899999856948853</v>
      </c>
      <c r="N47" s="6">
        <v>0.9200000166893005</v>
      </c>
      <c r="O47" s="6">
        <v>0</v>
      </c>
      <c r="P47" s="6">
        <v>4044</v>
      </c>
      <c r="Q47" s="6">
        <v>0.7900000214576721</v>
      </c>
      <c r="R47" s="6">
        <v>0.800000011920929</v>
      </c>
      <c r="S47" s="6">
        <v>0</v>
      </c>
      <c r="T47" s="6">
        <v>2879</v>
      </c>
      <c r="U47" s="6">
        <v>0.5799999833106995</v>
      </c>
      <c r="V47" s="6">
        <v>0.5799999833106995</v>
      </c>
      <c r="W47" s="6">
        <v>0</v>
      </c>
      <c r="X47" s="6">
        <v>12</v>
      </c>
      <c r="Y47" s="6">
        <v>16294</v>
      </c>
      <c r="Z47" s="6">
        <v>13345</v>
      </c>
      <c r="AA47" s="6">
        <v>0.8033952860762538</v>
      </c>
      <c r="AB47" s="6">
        <v>2683.590077340603</v>
      </c>
      <c r="AC47" s="6">
        <v>4328.600078523159</v>
      </c>
      <c r="AD47" s="6">
        <v>1528.129975438118</v>
      </c>
      <c r="AE47" s="6">
        <v>3194.760086774826</v>
      </c>
      <c r="AF47" s="6">
        <v>1669.8199519515038</v>
      </c>
      <c r="AG47" s="6">
        <v>0.18098686633116484</v>
      </c>
      <c r="AH47" s="6">
        <v>0.2887565975205597</v>
      </c>
      <c r="AI47" s="6">
        <v>0.10537621210261446</v>
      </c>
      <c r="AJ47" s="6">
        <v>0.24818951761384558</v>
      </c>
      <c r="AK47" s="6">
        <v>0.1766908064318154</v>
      </c>
      <c r="AL47" s="6">
        <v>1756</v>
      </c>
      <c r="AM47" s="6">
        <v>-1232</v>
      </c>
      <c r="AN47" s="6">
        <v>1095</v>
      </c>
      <c r="AO47" s="6">
        <v>1</v>
      </c>
      <c r="AP47" s="6">
        <v>0</v>
      </c>
      <c r="AQ47" s="6">
        <v>0</v>
      </c>
      <c r="AR47" s="6">
        <v>0</v>
      </c>
      <c r="AS47" s="6">
        <v>1</v>
      </c>
      <c r="AT47" s="6">
        <v>0</v>
      </c>
      <c r="AU47" s="6">
        <v>0</v>
      </c>
      <c r="AV47" s="6">
        <v>0</v>
      </c>
      <c r="AW47" s="6">
        <v>0.9100000262260437</v>
      </c>
    </row>
    <row r="48" spans="1:49" ht="12.75">
      <c r="A48" s="5">
        <f t="shared" si="0"/>
        <v>12</v>
      </c>
      <c r="B48" s="6">
        <v>1</v>
      </c>
      <c r="C48" s="6">
        <v>47</v>
      </c>
      <c r="D48" s="6">
        <v>3016</v>
      </c>
      <c r="E48" s="6">
        <v>0.9100000262260437</v>
      </c>
      <c r="F48" s="6">
        <v>0.9300000071525574</v>
      </c>
      <c r="G48" s="6">
        <v>2</v>
      </c>
      <c r="H48" s="6">
        <v>4465</v>
      </c>
      <c r="I48" s="6">
        <v>0.9100000262260437</v>
      </c>
      <c r="J48" s="6">
        <v>0.949999988079071</v>
      </c>
      <c r="K48" s="6">
        <v>0</v>
      </c>
      <c r="L48" s="6">
        <v>1703</v>
      </c>
      <c r="M48" s="6">
        <v>0.8999999761581421</v>
      </c>
      <c r="N48" s="6">
        <v>0.9200000166893005</v>
      </c>
      <c r="O48" s="6">
        <v>0</v>
      </c>
      <c r="P48" s="6">
        <v>4528</v>
      </c>
      <c r="Q48" s="6">
        <v>0.7900000214576721</v>
      </c>
      <c r="R48" s="6">
        <v>0.8100000023841858</v>
      </c>
      <c r="S48" s="6">
        <v>0</v>
      </c>
      <c r="T48" s="6">
        <v>2939</v>
      </c>
      <c r="U48" s="6">
        <v>0.5799999833106995</v>
      </c>
      <c r="V48" s="6">
        <v>0.5799999833106995</v>
      </c>
      <c r="W48" s="6">
        <v>0</v>
      </c>
      <c r="X48" s="6">
        <v>12</v>
      </c>
      <c r="Y48" s="6">
        <v>16651</v>
      </c>
      <c r="Z48" s="6">
        <v>13635</v>
      </c>
      <c r="AA48" s="6">
        <v>0.7977697194431307</v>
      </c>
      <c r="AB48" s="6">
        <v>2744.560079097748</v>
      </c>
      <c r="AC48" s="6">
        <v>4063.150117099285</v>
      </c>
      <c r="AD48" s="6">
        <v>1532.699959397316</v>
      </c>
      <c r="AE48" s="6">
        <v>3577.1200971603394</v>
      </c>
      <c r="AF48" s="6">
        <v>1704.6199509501457</v>
      </c>
      <c r="AG48" s="6">
        <v>0.18113026244669989</v>
      </c>
      <c r="AH48" s="6">
        <v>0.2681520629391628</v>
      </c>
      <c r="AI48" s="6">
        <v>0.10227613957119693</v>
      </c>
      <c r="AJ48" s="6">
        <v>0.2719356194823134</v>
      </c>
      <c r="AK48" s="6">
        <v>0.176505915560627</v>
      </c>
      <c r="AL48" s="6">
        <v>1449</v>
      </c>
      <c r="AM48" s="6">
        <v>-1313</v>
      </c>
      <c r="AN48" s="6">
        <v>1512</v>
      </c>
      <c r="AO48" s="6">
        <v>1</v>
      </c>
      <c r="AP48" s="6">
        <v>0</v>
      </c>
      <c r="AQ48" s="6">
        <v>0</v>
      </c>
      <c r="AR48" s="6">
        <v>0</v>
      </c>
      <c r="AS48" s="6">
        <v>1</v>
      </c>
      <c r="AT48" s="6">
        <v>0</v>
      </c>
      <c r="AU48" s="6">
        <v>0</v>
      </c>
      <c r="AV48" s="6">
        <v>0</v>
      </c>
      <c r="AW48" s="6">
        <v>0.9100000262260437</v>
      </c>
    </row>
    <row r="49" spans="1:49" ht="12.75">
      <c r="A49" s="5">
        <f t="shared" si="0"/>
        <v>12</v>
      </c>
      <c r="B49" s="6">
        <v>1</v>
      </c>
      <c r="C49" s="6">
        <v>48</v>
      </c>
      <c r="D49" s="6">
        <v>2370</v>
      </c>
      <c r="E49" s="6">
        <v>0.9100000262260437</v>
      </c>
      <c r="F49" s="6">
        <v>0.9300000071525574</v>
      </c>
      <c r="G49" s="6">
        <v>0</v>
      </c>
      <c r="H49" s="6">
        <v>3885</v>
      </c>
      <c r="I49" s="6">
        <v>0.9100000262260437</v>
      </c>
      <c r="J49" s="6">
        <v>0.9399999976158142</v>
      </c>
      <c r="K49" s="6">
        <v>0</v>
      </c>
      <c r="L49" s="6">
        <v>36144</v>
      </c>
      <c r="M49" s="6">
        <v>0.5899999737739563</v>
      </c>
      <c r="N49" s="6">
        <v>0.949999988079071</v>
      </c>
      <c r="O49" s="6">
        <v>3</v>
      </c>
      <c r="P49" s="6">
        <v>5017</v>
      </c>
      <c r="Q49" s="6">
        <v>0.7099999785423279</v>
      </c>
      <c r="R49" s="6">
        <v>0.7599999904632568</v>
      </c>
      <c r="S49" s="6">
        <v>2</v>
      </c>
      <c r="T49" s="6">
        <v>2548</v>
      </c>
      <c r="U49" s="6">
        <v>0.5799999833106995</v>
      </c>
      <c r="V49" s="6">
        <v>0.5799999833106995</v>
      </c>
      <c r="W49" s="6">
        <v>0</v>
      </c>
      <c r="X49" s="6">
        <v>12</v>
      </c>
      <c r="Y49" s="6">
        <v>49964</v>
      </c>
      <c r="Z49" s="6">
        <v>47594</v>
      </c>
      <c r="AA49" s="6">
        <v>0.628235050716405</v>
      </c>
      <c r="AB49" s="6">
        <v>2156.7000621557236</v>
      </c>
      <c r="AC49" s="6">
        <v>3535.35010188818</v>
      </c>
      <c r="AD49" s="6">
        <v>21324.959052085876</v>
      </c>
      <c r="AE49" s="6">
        <v>3562.069892346859</v>
      </c>
      <c r="AF49" s="6">
        <v>1477.8399574756622</v>
      </c>
      <c r="AG49" s="6">
        <v>0.047434152589864706</v>
      </c>
      <c r="AH49" s="6">
        <v>0.07775598430870227</v>
      </c>
      <c r="AI49" s="6">
        <v>0.723400848611</v>
      </c>
      <c r="AJ49" s="6">
        <v>0.10041229685373469</v>
      </c>
      <c r="AK49" s="6">
        <v>0.05099671763669842</v>
      </c>
      <c r="AL49" s="6">
        <v>1515</v>
      </c>
      <c r="AM49" s="6">
        <v>33774</v>
      </c>
      <c r="AN49" s="6">
        <v>2647</v>
      </c>
      <c r="AO49" s="6">
        <v>1</v>
      </c>
      <c r="AP49" s="6">
        <v>0</v>
      </c>
      <c r="AQ49" s="6">
        <v>0</v>
      </c>
      <c r="AR49" s="6">
        <v>0</v>
      </c>
      <c r="AS49" s="6">
        <v>0</v>
      </c>
      <c r="AT49" s="6">
        <v>0</v>
      </c>
      <c r="AU49" s="6">
        <v>1</v>
      </c>
      <c r="AV49" s="6">
        <v>0</v>
      </c>
      <c r="AW49" s="6">
        <v>0.9100000262260437</v>
      </c>
    </row>
    <row r="50" spans="1:49" ht="12.75">
      <c r="A50" s="5">
        <f t="shared" si="0"/>
        <v>13</v>
      </c>
      <c r="B50" s="6">
        <v>1</v>
      </c>
      <c r="C50" s="6">
        <v>49</v>
      </c>
      <c r="D50" s="6">
        <v>2006</v>
      </c>
      <c r="E50" s="6">
        <v>0.9100000262260437</v>
      </c>
      <c r="F50" s="6">
        <v>0.9300000071525574</v>
      </c>
      <c r="G50" s="6">
        <v>0</v>
      </c>
      <c r="H50" s="6">
        <v>17091</v>
      </c>
      <c r="I50" s="6">
        <v>0.7599999904632568</v>
      </c>
      <c r="J50" s="6">
        <v>0.9599999785423279</v>
      </c>
      <c r="K50" s="6">
        <v>3</v>
      </c>
      <c r="L50" s="6">
        <v>11361</v>
      </c>
      <c r="M50" s="6">
        <v>0.6200000047683716</v>
      </c>
      <c r="N50" s="6">
        <v>0.9399999976158142</v>
      </c>
      <c r="O50" s="6">
        <v>2</v>
      </c>
      <c r="P50" s="6">
        <v>9410</v>
      </c>
      <c r="Q50" s="6">
        <v>0.6100000143051147</v>
      </c>
      <c r="R50" s="6">
        <v>0.7799999713897705</v>
      </c>
      <c r="S50" s="6">
        <v>0</v>
      </c>
      <c r="T50" s="6">
        <v>2504</v>
      </c>
      <c r="U50" s="6">
        <v>0.5799999833106995</v>
      </c>
      <c r="V50" s="6">
        <v>0.5799999833106995</v>
      </c>
      <c r="W50" s="6">
        <v>0</v>
      </c>
      <c r="X50" s="6">
        <v>13</v>
      </c>
      <c r="Y50" s="6">
        <v>42372</v>
      </c>
      <c r="Z50" s="6">
        <v>40366</v>
      </c>
      <c r="AA50" s="6">
        <v>0.674463657137247</v>
      </c>
      <c r="AB50" s="6">
        <v>1825.4600526094437</v>
      </c>
      <c r="AC50" s="6">
        <v>12989.159837007523</v>
      </c>
      <c r="AD50" s="6">
        <v>7043.8200541734695</v>
      </c>
      <c r="AE50" s="6">
        <v>5740.10013461113</v>
      </c>
      <c r="AF50" s="6">
        <v>1452.3199582099915</v>
      </c>
      <c r="AG50" s="6">
        <v>0.0473425847257623</v>
      </c>
      <c r="AH50" s="6">
        <v>0.4033559898045879</v>
      </c>
      <c r="AI50" s="6">
        <v>0.26812517700368166</v>
      </c>
      <c r="AJ50" s="6">
        <v>0.22208061927688097</v>
      </c>
      <c r="AK50" s="6">
        <v>0.05909562918908713</v>
      </c>
      <c r="AL50" s="6">
        <v>15085</v>
      </c>
      <c r="AM50" s="6">
        <v>9355</v>
      </c>
      <c r="AN50" s="6">
        <v>7404</v>
      </c>
      <c r="AO50" s="6">
        <v>1</v>
      </c>
      <c r="AP50" s="6">
        <v>0</v>
      </c>
      <c r="AQ50" s="6">
        <v>0</v>
      </c>
      <c r="AR50" s="6">
        <v>0</v>
      </c>
      <c r="AS50" s="6">
        <v>0</v>
      </c>
      <c r="AT50" s="6">
        <v>0</v>
      </c>
      <c r="AU50" s="6">
        <v>1</v>
      </c>
      <c r="AV50" s="6">
        <v>0</v>
      </c>
      <c r="AW50" s="6">
        <v>0.9100000262260437</v>
      </c>
    </row>
    <row r="51" spans="1:49" ht="12.75">
      <c r="A51" s="5">
        <f t="shared" si="0"/>
        <v>13</v>
      </c>
      <c r="B51" s="6">
        <v>1</v>
      </c>
      <c r="C51" s="6">
        <v>50</v>
      </c>
      <c r="D51" s="6">
        <v>2556</v>
      </c>
      <c r="E51" s="6">
        <v>0.8999999761581421</v>
      </c>
      <c r="F51" s="6">
        <v>0.9200000166893005</v>
      </c>
      <c r="G51" s="6">
        <v>0</v>
      </c>
      <c r="H51" s="6">
        <v>9125</v>
      </c>
      <c r="I51" s="6">
        <v>0.7699999809265137</v>
      </c>
      <c r="J51" s="6">
        <v>0.9700000286102295</v>
      </c>
      <c r="K51" s="6">
        <v>2</v>
      </c>
      <c r="L51" s="6">
        <v>2337</v>
      </c>
      <c r="M51" s="6">
        <v>0.8600000143051147</v>
      </c>
      <c r="N51" s="6">
        <v>0.8899999856948853</v>
      </c>
      <c r="O51" s="6">
        <v>2</v>
      </c>
      <c r="P51" s="6">
        <v>9045</v>
      </c>
      <c r="Q51" s="6">
        <v>0.6100000143051147</v>
      </c>
      <c r="R51" s="6">
        <v>0.7699999809265137</v>
      </c>
      <c r="S51" s="6">
        <v>0</v>
      </c>
      <c r="T51" s="6">
        <v>2804</v>
      </c>
      <c r="U51" s="6">
        <v>0.5799999833106995</v>
      </c>
      <c r="V51" s="6">
        <v>0.5799999833106995</v>
      </c>
      <c r="W51" s="6">
        <v>0</v>
      </c>
      <c r="X51" s="6">
        <v>13</v>
      </c>
      <c r="Y51" s="6">
        <v>25867</v>
      </c>
      <c r="Z51" s="6">
        <v>23311</v>
      </c>
      <c r="AA51" s="6">
        <v>0.694086051305326</v>
      </c>
      <c r="AB51" s="6">
        <v>2300.399939060211</v>
      </c>
      <c r="AC51" s="6">
        <v>7026.249825954437</v>
      </c>
      <c r="AD51" s="6">
        <v>2009.8200334310532</v>
      </c>
      <c r="AE51" s="6">
        <v>5517.450129389763</v>
      </c>
      <c r="AF51" s="6">
        <v>1626.3199532032013</v>
      </c>
      <c r="AG51" s="6">
        <v>0.09881315962423165</v>
      </c>
      <c r="AH51" s="6">
        <v>0.3527660726021572</v>
      </c>
      <c r="AI51" s="6">
        <v>0.09034677388177988</v>
      </c>
      <c r="AJ51" s="6">
        <v>0.34967332895194647</v>
      </c>
      <c r="AK51" s="6">
        <v>0.10840066493988479</v>
      </c>
      <c r="AL51" s="6">
        <v>6569</v>
      </c>
      <c r="AM51" s="6">
        <v>-219</v>
      </c>
      <c r="AN51" s="6">
        <v>6489</v>
      </c>
      <c r="AO51" s="6">
        <v>1</v>
      </c>
      <c r="AP51" s="6">
        <v>0</v>
      </c>
      <c r="AQ51" s="6">
        <v>0</v>
      </c>
      <c r="AR51" s="6">
        <v>0</v>
      </c>
      <c r="AS51" s="6">
        <v>0</v>
      </c>
      <c r="AT51" s="6">
        <v>0</v>
      </c>
      <c r="AU51" s="6">
        <v>1</v>
      </c>
      <c r="AV51" s="6">
        <v>0</v>
      </c>
      <c r="AW51" s="6">
        <v>0.8999999761581421</v>
      </c>
    </row>
    <row r="52" spans="1:49" ht="12.75">
      <c r="A52" s="5">
        <f t="shared" si="0"/>
        <v>13</v>
      </c>
      <c r="B52" s="6">
        <v>1</v>
      </c>
      <c r="C52" s="6">
        <v>51</v>
      </c>
      <c r="D52" s="6">
        <v>13808</v>
      </c>
      <c r="E52" s="6">
        <v>0.6899999976158142</v>
      </c>
      <c r="F52" s="6">
        <v>0.9900000095367432</v>
      </c>
      <c r="G52" s="6">
        <v>3</v>
      </c>
      <c r="H52" s="6">
        <v>4897</v>
      </c>
      <c r="I52" s="6">
        <v>0.7599999904632568</v>
      </c>
      <c r="J52" s="6">
        <v>0.9599999785423279</v>
      </c>
      <c r="K52" s="6">
        <v>2</v>
      </c>
      <c r="L52" s="6">
        <v>1427</v>
      </c>
      <c r="M52" s="6">
        <v>0.8799999952316284</v>
      </c>
      <c r="N52" s="6">
        <v>0.9200000166893005</v>
      </c>
      <c r="O52" s="6">
        <v>2</v>
      </c>
      <c r="P52" s="6">
        <v>2794</v>
      </c>
      <c r="Q52" s="6">
        <v>0.6000000238418579</v>
      </c>
      <c r="R52" s="6">
        <v>0.7599999904632568</v>
      </c>
      <c r="S52" s="6">
        <v>0</v>
      </c>
      <c r="T52" s="6">
        <v>2888</v>
      </c>
      <c r="U52" s="6">
        <v>0.5799999833106995</v>
      </c>
      <c r="V52" s="6">
        <v>0.5799999833106995</v>
      </c>
      <c r="W52" s="6">
        <v>0</v>
      </c>
      <c r="X52" s="6">
        <v>13</v>
      </c>
      <c r="Y52" s="6">
        <v>25814</v>
      </c>
      <c r="Z52" s="6">
        <v>12006</v>
      </c>
      <c r="AA52" s="6">
        <v>0.6937297988430413</v>
      </c>
      <c r="AB52" s="6">
        <v>9527.519967079163</v>
      </c>
      <c r="AC52" s="6">
        <v>3721.7199532985687</v>
      </c>
      <c r="AD52" s="6">
        <v>1255.7599931955338</v>
      </c>
      <c r="AE52" s="6">
        <v>1676.400066614151</v>
      </c>
      <c r="AF52" s="6">
        <v>1675.0399518013</v>
      </c>
      <c r="AG52" s="6">
        <v>0.5349035407143411</v>
      </c>
      <c r="AH52" s="6">
        <v>0.1897032617959247</v>
      </c>
      <c r="AI52" s="6">
        <v>0.05528008057643139</v>
      </c>
      <c r="AJ52" s="6">
        <v>0.10823584101650267</v>
      </c>
      <c r="AK52" s="6">
        <v>0.11187727589680019</v>
      </c>
      <c r="AL52" s="6">
        <v>-8911</v>
      </c>
      <c r="AM52" s="6">
        <v>-12381</v>
      </c>
      <c r="AN52" s="6">
        <v>-11014</v>
      </c>
      <c r="AO52" s="6">
        <v>1</v>
      </c>
      <c r="AP52" s="6">
        <v>0</v>
      </c>
      <c r="AQ52" s="6">
        <v>0</v>
      </c>
      <c r="AR52" s="6">
        <v>0</v>
      </c>
      <c r="AS52" s="6">
        <v>0</v>
      </c>
      <c r="AT52" s="6">
        <v>1</v>
      </c>
      <c r="AU52" s="6">
        <v>0</v>
      </c>
      <c r="AV52" s="6">
        <v>0</v>
      </c>
      <c r="AW52" s="6">
        <v>0.6899999976158142</v>
      </c>
    </row>
    <row r="53" spans="1:49" ht="12.75">
      <c r="A53" s="5">
        <f t="shared" si="0"/>
        <v>13</v>
      </c>
      <c r="B53" s="6">
        <v>1</v>
      </c>
      <c r="C53" s="6">
        <v>52</v>
      </c>
      <c r="D53" s="6">
        <v>6668</v>
      </c>
      <c r="E53" s="6">
        <v>0.8199999928474426</v>
      </c>
      <c r="F53" s="6">
        <v>0.9599999785423279</v>
      </c>
      <c r="G53" s="6">
        <v>2</v>
      </c>
      <c r="H53" s="6">
        <v>4501</v>
      </c>
      <c r="I53" s="6">
        <v>0.7699999809265137</v>
      </c>
      <c r="J53" s="6">
        <v>0.9599999785423279</v>
      </c>
      <c r="K53" s="6">
        <v>2</v>
      </c>
      <c r="L53" s="6">
        <v>1636</v>
      </c>
      <c r="M53" s="6">
        <v>0.8600000143051147</v>
      </c>
      <c r="N53" s="6">
        <v>0.9300000071525574</v>
      </c>
      <c r="O53" s="6">
        <v>0</v>
      </c>
      <c r="P53" s="6">
        <v>3362</v>
      </c>
      <c r="Q53" s="6">
        <v>0.6100000143051147</v>
      </c>
      <c r="R53" s="6">
        <v>0.75</v>
      </c>
      <c r="S53" s="6">
        <v>0</v>
      </c>
      <c r="T53" s="6">
        <v>2726</v>
      </c>
      <c r="U53" s="6">
        <v>0.5799999833106995</v>
      </c>
      <c r="V53" s="6">
        <v>0.5799999833106995</v>
      </c>
      <c r="W53" s="6">
        <v>0</v>
      </c>
      <c r="X53" s="6">
        <v>13</v>
      </c>
      <c r="Y53" s="6">
        <v>18893</v>
      </c>
      <c r="Z53" s="6">
        <v>12225</v>
      </c>
      <c r="AA53" s="6">
        <v>0.6956752507281937</v>
      </c>
      <c r="AB53" s="6">
        <v>5467.759952306747</v>
      </c>
      <c r="AC53" s="6">
        <v>3465.769914150238</v>
      </c>
      <c r="AD53" s="6">
        <v>1406.9600234031677</v>
      </c>
      <c r="AE53" s="6">
        <v>2050.820048093796</v>
      </c>
      <c r="AF53" s="6">
        <v>1581.0799545049667</v>
      </c>
      <c r="AG53" s="6">
        <v>0.35293494945217807</v>
      </c>
      <c r="AH53" s="6">
        <v>0.23823638384586884</v>
      </c>
      <c r="AI53" s="6">
        <v>0.0865929180119621</v>
      </c>
      <c r="AJ53" s="6">
        <v>0.17794950510771185</v>
      </c>
      <c r="AK53" s="6">
        <v>0.14428624358227915</v>
      </c>
      <c r="AL53" s="6">
        <v>-2167</v>
      </c>
      <c r="AM53" s="6">
        <v>-5032</v>
      </c>
      <c r="AN53" s="6">
        <v>-3306</v>
      </c>
      <c r="AO53" s="6">
        <v>1</v>
      </c>
      <c r="AP53" s="6">
        <v>0</v>
      </c>
      <c r="AQ53" s="6">
        <v>0</v>
      </c>
      <c r="AR53" s="6">
        <v>0</v>
      </c>
      <c r="AS53" s="6">
        <v>1</v>
      </c>
      <c r="AT53" s="6">
        <v>0</v>
      </c>
      <c r="AU53" s="6">
        <v>0</v>
      </c>
      <c r="AV53" s="6">
        <v>0</v>
      </c>
      <c r="AW53" s="6">
        <v>0.8199999928474426</v>
      </c>
    </row>
    <row r="54" spans="1:49" ht="12.75">
      <c r="A54" s="5">
        <v>1</v>
      </c>
      <c r="B54" s="6">
        <v>2</v>
      </c>
      <c r="C54" s="6">
        <v>1</v>
      </c>
      <c r="D54" s="6">
        <v>5463</v>
      </c>
      <c r="E54" s="6">
        <v>0.9399999976158142</v>
      </c>
      <c r="F54" s="6">
        <v>0.9399999976158142</v>
      </c>
      <c r="G54" s="6">
        <v>2</v>
      </c>
      <c r="H54" s="6">
        <v>3476</v>
      </c>
      <c r="I54" s="6">
        <v>0.800000011920929</v>
      </c>
      <c r="J54" s="6">
        <v>0.9300000071525574</v>
      </c>
      <c r="K54" s="6">
        <v>0</v>
      </c>
      <c r="L54" s="6">
        <v>1852</v>
      </c>
      <c r="M54" s="6">
        <v>0.9399999976158142</v>
      </c>
      <c r="N54" s="6">
        <v>0.9399999976158142</v>
      </c>
      <c r="O54" s="6">
        <v>0</v>
      </c>
      <c r="P54" s="6">
        <v>1449</v>
      </c>
      <c r="Q54" s="6">
        <v>0.75</v>
      </c>
      <c r="R54" s="6">
        <v>0.75</v>
      </c>
      <c r="S54" s="6">
        <v>0</v>
      </c>
      <c r="T54" s="6">
        <v>0</v>
      </c>
      <c r="U54" s="6">
        <v>0</v>
      </c>
      <c r="V54" s="6">
        <v>0</v>
      </c>
      <c r="W54" s="6">
        <v>0</v>
      </c>
      <c r="X54" s="6">
        <v>1</v>
      </c>
      <c r="Y54" s="6">
        <v>12240</v>
      </c>
      <c r="Z54" s="6">
        <v>6777</v>
      </c>
      <c r="AA54" s="6">
        <v>0.8275682509992086</v>
      </c>
      <c r="AB54" s="6">
        <v>5135.219986975193</v>
      </c>
      <c r="AC54" s="6">
        <v>2780.800041437149</v>
      </c>
      <c r="AD54" s="6">
        <v>1740.879995584488</v>
      </c>
      <c r="AE54" s="6">
        <v>1086.75</v>
      </c>
      <c r="AF54" s="6">
        <v>0</v>
      </c>
      <c r="AG54" s="6">
        <v>0.44632352941176473</v>
      </c>
      <c r="AH54" s="6">
        <v>0.28398692810457515</v>
      </c>
      <c r="AI54" s="6">
        <v>0.15130718954248365</v>
      </c>
      <c r="AJ54" s="6">
        <v>0.11838235294117647</v>
      </c>
      <c r="AK54" s="6">
        <v>0</v>
      </c>
      <c r="AL54" s="6">
        <v>-1987</v>
      </c>
      <c r="AM54" s="6">
        <v>-3611</v>
      </c>
      <c r="AN54" s="6">
        <v>-4014</v>
      </c>
      <c r="AO54" s="6">
        <v>0</v>
      </c>
      <c r="AP54" s="6">
        <v>1</v>
      </c>
      <c r="AQ54" s="6">
        <v>0</v>
      </c>
      <c r="AR54" s="6">
        <v>0</v>
      </c>
      <c r="AS54" s="6">
        <v>1</v>
      </c>
      <c r="AT54" s="6">
        <v>0</v>
      </c>
      <c r="AU54" s="6">
        <v>0</v>
      </c>
      <c r="AV54" s="6">
        <v>0.9399999976158142</v>
      </c>
      <c r="AW54" s="6">
        <v>0</v>
      </c>
    </row>
    <row r="55" spans="1:49" ht="12.75">
      <c r="A55" s="5">
        <v>1</v>
      </c>
      <c r="B55" s="6">
        <v>2</v>
      </c>
      <c r="C55" s="6">
        <v>2</v>
      </c>
      <c r="D55" s="6">
        <v>4295</v>
      </c>
      <c r="E55" s="6">
        <v>0.9399999976158142</v>
      </c>
      <c r="F55" s="6">
        <v>0.9399999976158142</v>
      </c>
      <c r="G55" s="6">
        <v>2</v>
      </c>
      <c r="H55" s="6">
        <v>3125</v>
      </c>
      <c r="I55" s="6">
        <v>0.9300000071525574</v>
      </c>
      <c r="J55" s="6">
        <v>0.9399999976158142</v>
      </c>
      <c r="K55" s="6">
        <v>0</v>
      </c>
      <c r="L55" s="6">
        <v>2489</v>
      </c>
      <c r="M55" s="6">
        <v>0.9399999976158142</v>
      </c>
      <c r="N55" s="6">
        <v>0.9399999976158142</v>
      </c>
      <c r="O55" s="6">
        <v>0</v>
      </c>
      <c r="P55" s="6">
        <v>2640</v>
      </c>
      <c r="Q55" s="6">
        <v>0.7400000095367432</v>
      </c>
      <c r="R55" s="6">
        <v>0.75</v>
      </c>
      <c r="S55" s="6">
        <v>2</v>
      </c>
      <c r="T55" s="6">
        <v>0</v>
      </c>
      <c r="U55" s="6">
        <v>0</v>
      </c>
      <c r="V55" s="6">
        <v>0</v>
      </c>
      <c r="W55" s="6">
        <v>0</v>
      </c>
      <c r="X55" s="6">
        <v>1</v>
      </c>
      <c r="Y55" s="6">
        <v>12549</v>
      </c>
      <c r="Z55" s="6">
        <v>8254</v>
      </c>
      <c r="AA55" s="6">
        <v>0.8722449771740375</v>
      </c>
      <c r="AB55" s="6">
        <v>4037.299989759922</v>
      </c>
      <c r="AC55" s="6">
        <v>2906.250022351742</v>
      </c>
      <c r="AD55" s="6">
        <v>2339.6599940657616</v>
      </c>
      <c r="AE55" s="6">
        <v>1953.600025177002</v>
      </c>
      <c r="AF55" s="6">
        <v>0</v>
      </c>
      <c r="AG55" s="6">
        <v>0.3422583472786676</v>
      </c>
      <c r="AH55" s="6">
        <v>0.24902382659972908</v>
      </c>
      <c r="AI55" s="6">
        <v>0.1983424974101522</v>
      </c>
      <c r="AJ55" s="6">
        <v>0.21037532871145112</v>
      </c>
      <c r="AK55" s="6">
        <v>0</v>
      </c>
      <c r="AL55" s="6">
        <v>-1170</v>
      </c>
      <c r="AM55" s="6">
        <v>-1806</v>
      </c>
      <c r="AN55" s="6">
        <v>-1655</v>
      </c>
      <c r="AO55" s="6">
        <v>0</v>
      </c>
      <c r="AP55" s="6">
        <v>1</v>
      </c>
      <c r="AQ55" s="6">
        <v>0</v>
      </c>
      <c r="AR55" s="6">
        <v>0</v>
      </c>
      <c r="AS55" s="6">
        <v>1</v>
      </c>
      <c r="AT55" s="6">
        <v>0</v>
      </c>
      <c r="AU55" s="6">
        <v>0</v>
      </c>
      <c r="AV55" s="6">
        <v>0.9399999976158142</v>
      </c>
      <c r="AW55" s="6">
        <v>0</v>
      </c>
    </row>
    <row r="56" spans="1:49" ht="12.75">
      <c r="A56" s="5">
        <v>1</v>
      </c>
      <c r="B56" s="6">
        <v>2</v>
      </c>
      <c r="C56" s="6">
        <v>3</v>
      </c>
      <c r="D56" s="6">
        <v>8643</v>
      </c>
      <c r="E56" s="6">
        <v>0.9399999976158142</v>
      </c>
      <c r="F56" s="6">
        <v>0.9399999976158142</v>
      </c>
      <c r="G56" s="6">
        <v>2</v>
      </c>
      <c r="H56" s="6">
        <v>3085</v>
      </c>
      <c r="I56" s="6">
        <v>0.9300000071525574</v>
      </c>
      <c r="J56" s="6">
        <v>0.9399999976158142</v>
      </c>
      <c r="K56" s="6">
        <v>0</v>
      </c>
      <c r="L56" s="6">
        <v>2311</v>
      </c>
      <c r="M56" s="6">
        <v>0.9399999976158142</v>
      </c>
      <c r="N56" s="6">
        <v>0.9399999976158142</v>
      </c>
      <c r="O56" s="6">
        <v>2</v>
      </c>
      <c r="P56" s="6">
        <v>2420</v>
      </c>
      <c r="Q56" s="6">
        <v>0.75</v>
      </c>
      <c r="R56" s="6">
        <v>0.75</v>
      </c>
      <c r="S56" s="6">
        <v>0</v>
      </c>
      <c r="T56" s="6">
        <v>0</v>
      </c>
      <c r="U56" s="6">
        <v>0</v>
      </c>
      <c r="V56" s="6">
        <v>0</v>
      </c>
      <c r="W56" s="6">
        <v>0</v>
      </c>
      <c r="X56" s="6">
        <v>1</v>
      </c>
      <c r="Y56" s="6">
        <v>16459</v>
      </c>
      <c r="Z56" s="6">
        <v>7816</v>
      </c>
      <c r="AA56" s="6">
        <v>0.8772249253525827</v>
      </c>
      <c r="AB56" s="6">
        <v>8124.419979393482</v>
      </c>
      <c r="AC56" s="6">
        <v>2869.0500220656395</v>
      </c>
      <c r="AD56" s="6">
        <v>2172.3399944901466</v>
      </c>
      <c r="AE56" s="6">
        <v>1815</v>
      </c>
      <c r="AF56" s="6">
        <v>0</v>
      </c>
      <c r="AG56" s="6">
        <v>0.5251230329910687</v>
      </c>
      <c r="AH56" s="6">
        <v>0.18743544565283432</v>
      </c>
      <c r="AI56" s="6">
        <v>0.1404095023999028</v>
      </c>
      <c r="AJ56" s="6">
        <v>0.14703201895619417</v>
      </c>
      <c r="AK56" s="6">
        <v>0</v>
      </c>
      <c r="AL56" s="6">
        <v>-5558</v>
      </c>
      <c r="AM56" s="6">
        <v>-6332</v>
      </c>
      <c r="AN56" s="6">
        <v>-6223</v>
      </c>
      <c r="AO56" s="6">
        <v>0</v>
      </c>
      <c r="AP56" s="6">
        <v>1</v>
      </c>
      <c r="AQ56" s="6">
        <v>0</v>
      </c>
      <c r="AR56" s="6">
        <v>0</v>
      </c>
      <c r="AS56" s="6">
        <v>1</v>
      </c>
      <c r="AT56" s="6">
        <v>0</v>
      </c>
      <c r="AU56" s="6">
        <v>0</v>
      </c>
      <c r="AV56" s="6">
        <v>0.9399999976158142</v>
      </c>
      <c r="AW56" s="6">
        <v>0</v>
      </c>
    </row>
    <row r="57" spans="1:49" ht="12.75">
      <c r="A57" s="5">
        <v>1</v>
      </c>
      <c r="B57" s="6">
        <v>2</v>
      </c>
      <c r="C57" s="6">
        <v>4</v>
      </c>
      <c r="D57" s="6">
        <v>4658</v>
      </c>
      <c r="E57" s="6">
        <v>0.46000000834465027</v>
      </c>
      <c r="F57" s="6">
        <v>0.949999988079071</v>
      </c>
      <c r="G57" s="6">
        <v>0</v>
      </c>
      <c r="H57" s="6">
        <v>10753</v>
      </c>
      <c r="I57" s="6">
        <v>0.6700000166893005</v>
      </c>
      <c r="J57" s="6">
        <v>0.9399999976158142</v>
      </c>
      <c r="K57" s="6">
        <v>3</v>
      </c>
      <c r="L57" s="6">
        <v>1534</v>
      </c>
      <c r="M57" s="6">
        <v>0.9399999976158142</v>
      </c>
      <c r="N57" s="6">
        <v>0.9399999976158142</v>
      </c>
      <c r="O57" s="6">
        <v>0</v>
      </c>
      <c r="P57" s="6">
        <v>1184</v>
      </c>
      <c r="Q57" s="6">
        <v>0.75</v>
      </c>
      <c r="R57" s="6">
        <v>0.75</v>
      </c>
      <c r="S57" s="6">
        <v>0</v>
      </c>
      <c r="T57" s="6">
        <v>0</v>
      </c>
      <c r="U57" s="6">
        <v>0</v>
      </c>
      <c r="V57" s="6">
        <v>0</v>
      </c>
      <c r="W57" s="6">
        <v>0</v>
      </c>
      <c r="X57" s="6">
        <v>1</v>
      </c>
      <c r="Y57" s="6">
        <v>18129</v>
      </c>
      <c r="Z57" s="6">
        <v>13471</v>
      </c>
      <c r="AA57" s="6">
        <v>0.7077774609013961</v>
      </c>
      <c r="AB57" s="6">
        <v>2142.680038869381</v>
      </c>
      <c r="AC57" s="6">
        <v>7204.510179460049</v>
      </c>
      <c r="AD57" s="6">
        <v>1441.959996342659</v>
      </c>
      <c r="AE57" s="6">
        <v>888</v>
      </c>
      <c r="AF57" s="6">
        <v>0</v>
      </c>
      <c r="AG57" s="6">
        <v>0.25693640024270503</v>
      </c>
      <c r="AH57" s="6">
        <v>0.5931380660819681</v>
      </c>
      <c r="AI57" s="6">
        <v>0.08461580892492691</v>
      </c>
      <c r="AJ57" s="6">
        <v>0.06530972475039991</v>
      </c>
      <c r="AK57" s="6">
        <v>0</v>
      </c>
      <c r="AL57" s="6">
        <v>6095</v>
      </c>
      <c r="AM57" s="6">
        <v>-3124</v>
      </c>
      <c r="AN57" s="6">
        <v>-3474</v>
      </c>
      <c r="AO57" s="6">
        <v>0</v>
      </c>
      <c r="AP57" s="6">
        <v>1</v>
      </c>
      <c r="AQ57" s="6">
        <v>0</v>
      </c>
      <c r="AR57" s="6">
        <v>0</v>
      </c>
      <c r="AS57" s="6">
        <v>0</v>
      </c>
      <c r="AT57" s="6">
        <v>0</v>
      </c>
      <c r="AU57" s="6">
        <v>1</v>
      </c>
      <c r="AV57" s="6">
        <v>0.46000000834465027</v>
      </c>
      <c r="AW57" s="6">
        <v>0</v>
      </c>
    </row>
    <row r="58" spans="1:49" ht="12.75">
      <c r="A58" s="5">
        <f>A54+1</f>
        <v>2</v>
      </c>
      <c r="B58" s="6">
        <v>2</v>
      </c>
      <c r="C58" s="6">
        <v>5</v>
      </c>
      <c r="D58" s="6">
        <v>3245</v>
      </c>
      <c r="E58" s="6">
        <v>0.9399999976158142</v>
      </c>
      <c r="F58" s="6">
        <v>0.9399999976158142</v>
      </c>
      <c r="G58" s="6">
        <v>2</v>
      </c>
      <c r="H58" s="6">
        <v>6128</v>
      </c>
      <c r="I58" s="6">
        <v>0.6899999976158142</v>
      </c>
      <c r="J58" s="6">
        <v>0.9399999976158142</v>
      </c>
      <c r="K58" s="6">
        <v>2</v>
      </c>
      <c r="L58" s="6">
        <v>1663</v>
      </c>
      <c r="M58" s="6">
        <v>0.9399999976158142</v>
      </c>
      <c r="N58" s="6">
        <v>0.9399999976158142</v>
      </c>
      <c r="O58" s="6">
        <v>0</v>
      </c>
      <c r="P58" s="6">
        <v>1560</v>
      </c>
      <c r="Q58" s="6">
        <v>0.75</v>
      </c>
      <c r="R58" s="6">
        <v>0.75</v>
      </c>
      <c r="S58" s="6">
        <v>0</v>
      </c>
      <c r="T58" s="6">
        <v>0</v>
      </c>
      <c r="U58" s="6">
        <v>0</v>
      </c>
      <c r="V58" s="6">
        <v>0</v>
      </c>
      <c r="W58" s="6">
        <v>0</v>
      </c>
      <c r="X58" s="6">
        <v>2</v>
      </c>
      <c r="Y58" s="6">
        <v>12596</v>
      </c>
      <c r="Z58" s="6">
        <v>9351</v>
      </c>
      <c r="AA58" s="6">
        <v>0.7444701081622082</v>
      </c>
      <c r="AB58" s="6">
        <v>3050.299992263317</v>
      </c>
      <c r="AC58" s="6">
        <v>4228.3199853897095</v>
      </c>
      <c r="AD58" s="6">
        <v>1563.219996035099</v>
      </c>
      <c r="AE58" s="6">
        <v>1170</v>
      </c>
      <c r="AF58" s="6">
        <v>0</v>
      </c>
      <c r="AG58" s="6">
        <v>0.257621467132423</v>
      </c>
      <c r="AH58" s="6">
        <v>0.48650365195300094</v>
      </c>
      <c r="AI58" s="6">
        <v>0.13202604001270243</v>
      </c>
      <c r="AJ58" s="6">
        <v>0.1238488409018736</v>
      </c>
      <c r="AK58" s="6">
        <v>0</v>
      </c>
      <c r="AL58" s="6">
        <v>2883</v>
      </c>
      <c r="AM58" s="6">
        <v>-1582</v>
      </c>
      <c r="AN58" s="6">
        <v>-1685</v>
      </c>
      <c r="AO58" s="6">
        <v>0</v>
      </c>
      <c r="AP58" s="6">
        <v>1</v>
      </c>
      <c r="AQ58" s="6">
        <v>0</v>
      </c>
      <c r="AR58" s="6">
        <v>0</v>
      </c>
      <c r="AS58" s="6">
        <v>1</v>
      </c>
      <c r="AT58" s="6">
        <v>0</v>
      </c>
      <c r="AU58" s="6">
        <v>0</v>
      </c>
      <c r="AV58" s="6">
        <v>0.9399999976158142</v>
      </c>
      <c r="AW58" s="6">
        <v>0</v>
      </c>
    </row>
    <row r="59" spans="1:49" ht="12.75">
      <c r="A59" s="5">
        <f aca="true" t="shared" si="1" ref="A59:A105">A55+1</f>
        <v>2</v>
      </c>
      <c r="B59" s="6">
        <v>2</v>
      </c>
      <c r="C59" s="6">
        <v>6</v>
      </c>
      <c r="D59" s="6">
        <v>3459</v>
      </c>
      <c r="E59" s="6">
        <v>0.9399999976158142</v>
      </c>
      <c r="F59" s="6">
        <v>0.949999988079071</v>
      </c>
      <c r="G59" s="6">
        <v>2</v>
      </c>
      <c r="H59" s="6">
        <v>3108</v>
      </c>
      <c r="I59" s="6">
        <v>0.8700000047683716</v>
      </c>
      <c r="J59" s="6">
        <v>0.9399999976158142</v>
      </c>
      <c r="K59" s="6">
        <v>0</v>
      </c>
      <c r="L59" s="6">
        <v>12588</v>
      </c>
      <c r="M59" s="6">
        <v>0.6000000238418579</v>
      </c>
      <c r="N59" s="6">
        <v>0.9399999976158142</v>
      </c>
      <c r="O59" s="6">
        <v>3</v>
      </c>
      <c r="P59" s="6">
        <v>1836</v>
      </c>
      <c r="Q59" s="6">
        <v>0.75</v>
      </c>
      <c r="R59" s="6">
        <v>0.75</v>
      </c>
      <c r="S59" s="6">
        <v>0</v>
      </c>
      <c r="T59" s="6">
        <v>0</v>
      </c>
      <c r="U59" s="6">
        <v>0</v>
      </c>
      <c r="V59" s="6">
        <v>0</v>
      </c>
      <c r="W59" s="6">
        <v>0</v>
      </c>
      <c r="X59" s="6">
        <v>2</v>
      </c>
      <c r="Y59" s="6">
        <v>20991</v>
      </c>
      <c r="Z59" s="6">
        <v>17532</v>
      </c>
      <c r="AA59" s="6">
        <v>0.6635729132410111</v>
      </c>
      <c r="AB59" s="6">
        <v>3251.4599917531013</v>
      </c>
      <c r="AC59" s="6">
        <v>2703.960014820099</v>
      </c>
      <c r="AD59" s="6">
        <v>7552.800300121307</v>
      </c>
      <c r="AE59" s="6">
        <v>1377</v>
      </c>
      <c r="AF59" s="6">
        <v>0</v>
      </c>
      <c r="AG59" s="6">
        <v>0.16478490781763613</v>
      </c>
      <c r="AH59" s="6">
        <v>0.14806345576675717</v>
      </c>
      <c r="AI59" s="6">
        <v>0.5996855795340861</v>
      </c>
      <c r="AJ59" s="6">
        <v>0.08746605688152065</v>
      </c>
      <c r="AK59" s="6">
        <v>0</v>
      </c>
      <c r="AL59" s="6">
        <v>-351</v>
      </c>
      <c r="AM59" s="6">
        <v>9129</v>
      </c>
      <c r="AN59" s="6">
        <v>-1623</v>
      </c>
      <c r="AO59" s="6">
        <v>0</v>
      </c>
      <c r="AP59" s="6">
        <v>1</v>
      </c>
      <c r="AQ59" s="6">
        <v>0</v>
      </c>
      <c r="AR59" s="6">
        <v>0</v>
      </c>
      <c r="AS59" s="6">
        <v>1</v>
      </c>
      <c r="AT59" s="6">
        <v>0</v>
      </c>
      <c r="AU59" s="6">
        <v>0</v>
      </c>
      <c r="AV59" s="6">
        <v>0.9399999976158142</v>
      </c>
      <c r="AW59" s="6">
        <v>0</v>
      </c>
    </row>
    <row r="60" spans="1:49" ht="12.75">
      <c r="A60" s="5">
        <f t="shared" si="1"/>
        <v>2</v>
      </c>
      <c r="B60" s="6">
        <v>2</v>
      </c>
      <c r="C60" s="6">
        <v>7</v>
      </c>
      <c r="D60" s="6">
        <v>3367</v>
      </c>
      <c r="E60" s="6">
        <v>0.9399999976158142</v>
      </c>
      <c r="F60" s="6">
        <v>0.9399999976158142</v>
      </c>
      <c r="G60" s="6">
        <v>2</v>
      </c>
      <c r="H60" s="6">
        <v>3741</v>
      </c>
      <c r="I60" s="6">
        <v>0.8500000238418579</v>
      </c>
      <c r="J60" s="6">
        <v>0.9399999976158142</v>
      </c>
      <c r="K60" s="6">
        <v>2</v>
      </c>
      <c r="L60" s="6">
        <v>1697</v>
      </c>
      <c r="M60" s="6">
        <v>0.9399999976158142</v>
      </c>
      <c r="N60" s="6">
        <v>0.9399999976158142</v>
      </c>
      <c r="O60" s="6">
        <v>0</v>
      </c>
      <c r="P60" s="6">
        <v>2559</v>
      </c>
      <c r="Q60" s="6">
        <v>0.75</v>
      </c>
      <c r="R60" s="6">
        <v>0.75</v>
      </c>
      <c r="S60" s="6">
        <v>0</v>
      </c>
      <c r="T60" s="6">
        <v>0</v>
      </c>
      <c r="U60" s="6">
        <v>0</v>
      </c>
      <c r="V60" s="6">
        <v>0</v>
      </c>
      <c r="W60" s="6">
        <v>0</v>
      </c>
      <c r="X60" s="6">
        <v>2</v>
      </c>
      <c r="Y60" s="6">
        <v>11364</v>
      </c>
      <c r="Z60" s="6">
        <v>7997</v>
      </c>
      <c r="AA60" s="6">
        <v>0.8370989227393306</v>
      </c>
      <c r="AB60" s="6">
        <v>3164.9799919724464</v>
      </c>
      <c r="AC60" s="6">
        <v>3179.8500891923904</v>
      </c>
      <c r="AD60" s="6">
        <v>1595.1799959540367</v>
      </c>
      <c r="AE60" s="6">
        <v>1919.25</v>
      </c>
      <c r="AF60" s="6">
        <v>0</v>
      </c>
      <c r="AG60" s="6">
        <v>0.2962865188313974</v>
      </c>
      <c r="AH60" s="6">
        <v>0.3291974656810982</v>
      </c>
      <c r="AI60" s="6">
        <v>0.14933122140091518</v>
      </c>
      <c r="AJ60" s="6">
        <v>0.22518479408658923</v>
      </c>
      <c r="AK60" s="6">
        <v>0</v>
      </c>
      <c r="AL60" s="6">
        <v>374</v>
      </c>
      <c r="AM60" s="6">
        <v>-1670</v>
      </c>
      <c r="AN60" s="6">
        <v>-808</v>
      </c>
      <c r="AO60" s="6">
        <v>0</v>
      </c>
      <c r="AP60" s="6">
        <v>1</v>
      </c>
      <c r="AQ60" s="6">
        <v>0</v>
      </c>
      <c r="AR60" s="6">
        <v>0</v>
      </c>
      <c r="AS60" s="6">
        <v>1</v>
      </c>
      <c r="AT60" s="6">
        <v>0</v>
      </c>
      <c r="AU60" s="6">
        <v>0</v>
      </c>
      <c r="AV60" s="6">
        <v>0.9399999976158142</v>
      </c>
      <c r="AW60" s="6">
        <v>0</v>
      </c>
    </row>
    <row r="61" spans="1:49" ht="12.75">
      <c r="A61" s="5">
        <f t="shared" si="1"/>
        <v>2</v>
      </c>
      <c r="B61" s="6">
        <v>2</v>
      </c>
      <c r="C61" s="6">
        <v>8</v>
      </c>
      <c r="D61" s="6">
        <v>3248</v>
      </c>
      <c r="E61" s="6">
        <v>0.9399999976158142</v>
      </c>
      <c r="F61" s="6">
        <v>0.949999988079071</v>
      </c>
      <c r="G61" s="6">
        <v>2</v>
      </c>
      <c r="H61" s="6">
        <v>2937</v>
      </c>
      <c r="I61" s="6">
        <v>0.9399999976158142</v>
      </c>
      <c r="J61" s="6">
        <v>0.9399999976158142</v>
      </c>
      <c r="K61" s="6">
        <v>0</v>
      </c>
      <c r="L61" s="6">
        <v>1739</v>
      </c>
      <c r="M61" s="6">
        <v>0.9399999976158142</v>
      </c>
      <c r="N61" s="6">
        <v>0.9399999976158142</v>
      </c>
      <c r="O61" s="6">
        <v>0</v>
      </c>
      <c r="P61" s="6">
        <v>2532</v>
      </c>
      <c r="Q61" s="6">
        <v>0.75</v>
      </c>
      <c r="R61" s="6">
        <v>0.75</v>
      </c>
      <c r="S61" s="6">
        <v>0</v>
      </c>
      <c r="T61" s="6">
        <v>0</v>
      </c>
      <c r="U61" s="6">
        <v>0</v>
      </c>
      <c r="V61" s="6">
        <v>0</v>
      </c>
      <c r="W61" s="6">
        <v>0</v>
      </c>
      <c r="X61" s="6">
        <v>2</v>
      </c>
      <c r="Y61" s="6">
        <v>10456</v>
      </c>
      <c r="Z61" s="6">
        <v>7208</v>
      </c>
      <c r="AA61" s="6">
        <v>0.8732574901292379</v>
      </c>
      <c r="AB61" s="6">
        <v>3053.1199922561646</v>
      </c>
      <c r="AC61" s="6">
        <v>2760.7799929976463</v>
      </c>
      <c r="AD61" s="6">
        <v>1634.659995853901</v>
      </c>
      <c r="AE61" s="6">
        <v>1899</v>
      </c>
      <c r="AF61" s="6">
        <v>0</v>
      </c>
      <c r="AG61" s="6">
        <v>0.31063504208110176</v>
      </c>
      <c r="AH61" s="6">
        <v>0.28089135424636574</v>
      </c>
      <c r="AI61" s="6">
        <v>0.1663159908186687</v>
      </c>
      <c r="AJ61" s="6">
        <v>0.2421576128538638</v>
      </c>
      <c r="AK61" s="6">
        <v>0</v>
      </c>
      <c r="AL61" s="6">
        <v>-311</v>
      </c>
      <c r="AM61" s="6">
        <v>-1509</v>
      </c>
      <c r="AN61" s="6">
        <v>-716</v>
      </c>
      <c r="AO61" s="6">
        <v>0</v>
      </c>
      <c r="AP61" s="6">
        <v>1</v>
      </c>
      <c r="AQ61" s="6">
        <v>0</v>
      </c>
      <c r="AR61" s="6">
        <v>0</v>
      </c>
      <c r="AS61" s="6">
        <v>1</v>
      </c>
      <c r="AT61" s="6">
        <v>0</v>
      </c>
      <c r="AU61" s="6">
        <v>0</v>
      </c>
      <c r="AV61" s="6">
        <v>0.9399999976158142</v>
      </c>
      <c r="AW61" s="6">
        <v>0</v>
      </c>
    </row>
    <row r="62" spans="1:49" ht="12.75">
      <c r="A62" s="5">
        <f t="shared" si="1"/>
        <v>3</v>
      </c>
      <c r="B62" s="6">
        <v>2</v>
      </c>
      <c r="C62" s="6">
        <v>9</v>
      </c>
      <c r="D62" s="6">
        <v>3517</v>
      </c>
      <c r="E62" s="6">
        <v>0.949999988079071</v>
      </c>
      <c r="F62" s="6">
        <v>0.949999988079071</v>
      </c>
      <c r="G62" s="6">
        <v>0</v>
      </c>
      <c r="H62" s="6">
        <v>3661</v>
      </c>
      <c r="I62" s="6">
        <v>0.9399999976158142</v>
      </c>
      <c r="J62" s="6">
        <v>0.9399999976158142</v>
      </c>
      <c r="K62" s="6">
        <v>0</v>
      </c>
      <c r="L62" s="6">
        <v>1914</v>
      </c>
      <c r="M62" s="6">
        <v>0.9399999976158142</v>
      </c>
      <c r="N62" s="6">
        <v>0.9399999976158142</v>
      </c>
      <c r="O62" s="6">
        <v>0</v>
      </c>
      <c r="P62" s="6">
        <v>2957</v>
      </c>
      <c r="Q62" s="6">
        <v>0.75</v>
      </c>
      <c r="R62" s="6">
        <v>0.75</v>
      </c>
      <c r="S62" s="6">
        <v>0</v>
      </c>
      <c r="T62" s="6">
        <v>0</v>
      </c>
      <c r="U62" s="6">
        <v>0</v>
      </c>
      <c r="V62" s="6">
        <v>0</v>
      </c>
      <c r="W62" s="6">
        <v>0</v>
      </c>
      <c r="X62" s="6">
        <v>3</v>
      </c>
      <c r="Y62" s="6">
        <v>12049</v>
      </c>
      <c r="Z62" s="6">
        <v>8532</v>
      </c>
      <c r="AA62" s="6">
        <v>0.8741502562949091</v>
      </c>
      <c r="AB62" s="6">
        <v>3341.149958074093</v>
      </c>
      <c r="AC62" s="6">
        <v>3441.339991271496</v>
      </c>
      <c r="AD62" s="6">
        <v>1799.1599954366684</v>
      </c>
      <c r="AE62" s="6">
        <v>2217.75</v>
      </c>
      <c r="AF62" s="6">
        <v>0</v>
      </c>
      <c r="AG62" s="6">
        <v>0.2918914432733007</v>
      </c>
      <c r="AH62" s="6">
        <v>0.3038426425429496</v>
      </c>
      <c r="AI62" s="6">
        <v>0.15885135695908373</v>
      </c>
      <c r="AJ62" s="6">
        <v>0.24541455722466596</v>
      </c>
      <c r="AK62" s="6">
        <v>0</v>
      </c>
      <c r="AL62" s="6">
        <v>144</v>
      </c>
      <c r="AM62" s="6">
        <v>-1603</v>
      </c>
      <c r="AN62" s="6">
        <v>-560</v>
      </c>
      <c r="AO62" s="6">
        <v>0</v>
      </c>
      <c r="AP62" s="6">
        <v>1</v>
      </c>
      <c r="AQ62" s="6">
        <v>0</v>
      </c>
      <c r="AR62" s="6">
        <v>0</v>
      </c>
      <c r="AS62" s="6">
        <v>0</v>
      </c>
      <c r="AT62" s="6">
        <v>0</v>
      </c>
      <c r="AU62" s="6">
        <v>1</v>
      </c>
      <c r="AV62" s="6">
        <v>0.949999988079071</v>
      </c>
      <c r="AW62" s="6">
        <v>0</v>
      </c>
    </row>
    <row r="63" spans="1:49" ht="12.75">
      <c r="A63" s="5">
        <f t="shared" si="1"/>
        <v>3</v>
      </c>
      <c r="B63" s="6">
        <v>2</v>
      </c>
      <c r="C63" s="6">
        <v>10</v>
      </c>
      <c r="D63" s="6">
        <v>3414</v>
      </c>
      <c r="E63" s="6">
        <v>0.949999988079071</v>
      </c>
      <c r="F63" s="6">
        <v>0.949999988079071</v>
      </c>
      <c r="G63" s="6">
        <v>0</v>
      </c>
      <c r="H63" s="6">
        <v>3406</v>
      </c>
      <c r="I63" s="6">
        <v>0.9399999976158142</v>
      </c>
      <c r="J63" s="6">
        <v>0.9399999976158142</v>
      </c>
      <c r="K63" s="6">
        <v>0</v>
      </c>
      <c r="L63" s="6">
        <v>2221</v>
      </c>
      <c r="M63" s="6">
        <v>0.9399999976158142</v>
      </c>
      <c r="N63" s="6">
        <v>0.9399999976158142</v>
      </c>
      <c r="O63" s="6">
        <v>2</v>
      </c>
      <c r="P63" s="6">
        <v>2895</v>
      </c>
      <c r="Q63" s="6">
        <v>0.75</v>
      </c>
      <c r="R63" s="6">
        <v>0.75</v>
      </c>
      <c r="S63" s="6">
        <v>0</v>
      </c>
      <c r="T63" s="6">
        <v>0</v>
      </c>
      <c r="U63" s="6">
        <v>0</v>
      </c>
      <c r="V63" s="6">
        <v>0</v>
      </c>
      <c r="W63" s="6">
        <v>0</v>
      </c>
      <c r="X63" s="6">
        <v>3</v>
      </c>
      <c r="Y63" s="6">
        <v>11936</v>
      </c>
      <c r="Z63" s="6">
        <v>8522</v>
      </c>
      <c r="AA63" s="6">
        <v>0.8754552906106766</v>
      </c>
      <c r="AB63" s="6">
        <v>3243.2999593019485</v>
      </c>
      <c r="AC63" s="6">
        <v>3201.639991879463</v>
      </c>
      <c r="AD63" s="6">
        <v>2087.7399947047234</v>
      </c>
      <c r="AE63" s="6">
        <v>2171.25</v>
      </c>
      <c r="AF63" s="6">
        <v>0</v>
      </c>
      <c r="AG63" s="6">
        <v>0.2860254691689008</v>
      </c>
      <c r="AH63" s="6">
        <v>0.28535522788203754</v>
      </c>
      <c r="AI63" s="6">
        <v>0.18607573726541554</v>
      </c>
      <c r="AJ63" s="6">
        <v>0.2425435656836461</v>
      </c>
      <c r="AK63" s="6">
        <v>0</v>
      </c>
      <c r="AL63" s="6">
        <v>-8</v>
      </c>
      <c r="AM63" s="6">
        <v>-1193</v>
      </c>
      <c r="AN63" s="6">
        <v>-519</v>
      </c>
      <c r="AO63" s="6">
        <v>0</v>
      </c>
      <c r="AP63" s="6">
        <v>1</v>
      </c>
      <c r="AQ63" s="6">
        <v>0</v>
      </c>
      <c r="AR63" s="6">
        <v>0</v>
      </c>
      <c r="AS63" s="6">
        <v>0</v>
      </c>
      <c r="AT63" s="6">
        <v>0</v>
      </c>
      <c r="AU63" s="6">
        <v>1</v>
      </c>
      <c r="AV63" s="6">
        <v>0.949999988079071</v>
      </c>
      <c r="AW63" s="6">
        <v>0</v>
      </c>
    </row>
    <row r="64" spans="1:49" ht="12.75">
      <c r="A64" s="5">
        <f t="shared" si="1"/>
        <v>3</v>
      </c>
      <c r="B64" s="6">
        <v>2</v>
      </c>
      <c r="C64" s="6">
        <v>11</v>
      </c>
      <c r="D64" s="6">
        <v>3290</v>
      </c>
      <c r="E64" s="6">
        <v>1</v>
      </c>
      <c r="F64" s="6">
        <v>1</v>
      </c>
      <c r="G64" s="6">
        <v>0</v>
      </c>
      <c r="H64" s="6">
        <v>4163</v>
      </c>
      <c r="I64" s="6">
        <v>0.9800000190734863</v>
      </c>
      <c r="J64" s="6">
        <v>0.9800000190734863</v>
      </c>
      <c r="K64" s="6">
        <v>0</v>
      </c>
      <c r="L64" s="6">
        <v>2530</v>
      </c>
      <c r="M64" s="6">
        <v>0.9399999976158142</v>
      </c>
      <c r="N64" s="6">
        <v>0.9399999976158142</v>
      </c>
      <c r="O64" s="6">
        <v>2</v>
      </c>
      <c r="P64" s="6">
        <v>2847</v>
      </c>
      <c r="Q64" s="6">
        <v>0.75</v>
      </c>
      <c r="R64" s="6">
        <v>0.75</v>
      </c>
      <c r="S64" s="6">
        <v>0</v>
      </c>
      <c r="T64" s="6">
        <v>0</v>
      </c>
      <c r="U64" s="6">
        <v>0</v>
      </c>
      <c r="V64" s="6">
        <v>0</v>
      </c>
      <c r="W64" s="6">
        <v>0</v>
      </c>
      <c r="X64" s="6">
        <v>3</v>
      </c>
      <c r="Y64" s="6">
        <v>12830</v>
      </c>
      <c r="Z64" s="6">
        <v>9540</v>
      </c>
      <c r="AA64" s="6">
        <v>0.9007536764539763</v>
      </c>
      <c r="AB64" s="6">
        <v>3290</v>
      </c>
      <c r="AC64" s="6">
        <v>4079.7400794029236</v>
      </c>
      <c r="AD64" s="6">
        <v>2378.19999396801</v>
      </c>
      <c r="AE64" s="6">
        <v>2135.25</v>
      </c>
      <c r="AF64" s="6">
        <v>0</v>
      </c>
      <c r="AG64" s="6">
        <v>0.2564302416212003</v>
      </c>
      <c r="AH64" s="6">
        <v>0.3244738893219018</v>
      </c>
      <c r="AI64" s="6">
        <v>0.19719407638347622</v>
      </c>
      <c r="AJ64" s="6">
        <v>0.22190179267342167</v>
      </c>
      <c r="AK64" s="6">
        <v>0</v>
      </c>
      <c r="AL64" s="6">
        <v>873</v>
      </c>
      <c r="AM64" s="6">
        <v>-760</v>
      </c>
      <c r="AN64" s="6">
        <v>-443</v>
      </c>
      <c r="AO64" s="6">
        <v>0</v>
      </c>
      <c r="AP64" s="6">
        <v>1</v>
      </c>
      <c r="AQ64" s="6">
        <v>0</v>
      </c>
      <c r="AR64" s="6">
        <v>0</v>
      </c>
      <c r="AS64" s="6">
        <v>0</v>
      </c>
      <c r="AT64" s="6">
        <v>0</v>
      </c>
      <c r="AU64" s="6">
        <v>1</v>
      </c>
      <c r="AV64" s="6">
        <v>1</v>
      </c>
      <c r="AW64" s="6">
        <v>0</v>
      </c>
    </row>
    <row r="65" spans="1:49" ht="12.75">
      <c r="A65" s="5">
        <f t="shared" si="1"/>
        <v>3</v>
      </c>
      <c r="B65" s="6">
        <v>2</v>
      </c>
      <c r="C65" s="6">
        <v>12</v>
      </c>
      <c r="D65" s="6">
        <v>3154</v>
      </c>
      <c r="E65" s="6">
        <v>1</v>
      </c>
      <c r="F65" s="6">
        <v>1</v>
      </c>
      <c r="G65" s="6">
        <v>0</v>
      </c>
      <c r="H65" s="6">
        <v>22639</v>
      </c>
      <c r="I65" s="6">
        <v>0.6800000071525574</v>
      </c>
      <c r="J65" s="6">
        <v>0.9900000095367432</v>
      </c>
      <c r="K65" s="6">
        <v>3</v>
      </c>
      <c r="L65" s="6">
        <v>1718</v>
      </c>
      <c r="M65" s="6">
        <v>0.9399999976158142</v>
      </c>
      <c r="N65" s="6">
        <v>0.9399999976158142</v>
      </c>
      <c r="O65" s="6">
        <v>0</v>
      </c>
      <c r="P65" s="6">
        <v>1976</v>
      </c>
      <c r="Q65" s="6">
        <v>0.75</v>
      </c>
      <c r="R65" s="6">
        <v>0.75</v>
      </c>
      <c r="S65" s="6">
        <v>0</v>
      </c>
      <c r="T65" s="6">
        <v>0</v>
      </c>
      <c r="U65" s="6">
        <v>0</v>
      </c>
      <c r="V65" s="6">
        <v>0</v>
      </c>
      <c r="W65" s="6">
        <v>0</v>
      </c>
      <c r="X65" s="6">
        <v>3</v>
      </c>
      <c r="Y65" s="6">
        <v>29487</v>
      </c>
      <c r="Z65" s="6">
        <v>26333</v>
      </c>
      <c r="AA65" s="6">
        <v>0.7022154770755598</v>
      </c>
      <c r="AB65" s="6">
        <v>3154</v>
      </c>
      <c r="AC65" s="6">
        <v>15394.520161926746</v>
      </c>
      <c r="AD65" s="6">
        <v>1614.9199959039688</v>
      </c>
      <c r="AE65" s="6">
        <v>1482</v>
      </c>
      <c r="AF65" s="6">
        <v>0</v>
      </c>
      <c r="AG65" s="6">
        <v>0.10696239020585342</v>
      </c>
      <c r="AH65" s="6">
        <v>0.7677620646386544</v>
      </c>
      <c r="AI65" s="6">
        <v>0.05826296333977685</v>
      </c>
      <c r="AJ65" s="6">
        <v>0.0670125818157154</v>
      </c>
      <c r="AK65" s="6">
        <v>0</v>
      </c>
      <c r="AL65" s="6">
        <v>19485</v>
      </c>
      <c r="AM65" s="6">
        <v>-1436</v>
      </c>
      <c r="AN65" s="6">
        <v>-1178</v>
      </c>
      <c r="AO65" s="6">
        <v>0</v>
      </c>
      <c r="AP65" s="6">
        <v>1</v>
      </c>
      <c r="AQ65" s="6">
        <v>0</v>
      </c>
      <c r="AR65" s="6">
        <v>0</v>
      </c>
      <c r="AS65" s="6">
        <v>0</v>
      </c>
      <c r="AT65" s="6">
        <v>0</v>
      </c>
      <c r="AU65" s="6">
        <v>1</v>
      </c>
      <c r="AV65" s="6">
        <v>1</v>
      </c>
      <c r="AW65" s="6">
        <v>0</v>
      </c>
    </row>
    <row r="66" spans="1:49" ht="12.75">
      <c r="A66" s="5">
        <f t="shared" si="1"/>
        <v>4</v>
      </c>
      <c r="B66" s="6">
        <v>2</v>
      </c>
      <c r="C66" s="6">
        <v>13</v>
      </c>
      <c r="D66" s="6">
        <v>3122</v>
      </c>
      <c r="E66" s="6">
        <v>1.0099999904632568</v>
      </c>
      <c r="F66" s="6">
        <v>1.0099999904632568</v>
      </c>
      <c r="G66" s="6">
        <v>2</v>
      </c>
      <c r="H66" s="6">
        <v>4030</v>
      </c>
      <c r="I66" s="6">
        <v>0.9300000071525574</v>
      </c>
      <c r="J66" s="6">
        <v>0.9900000095367432</v>
      </c>
      <c r="K66" s="6">
        <v>2</v>
      </c>
      <c r="L66" s="6">
        <v>2393</v>
      </c>
      <c r="M66" s="6">
        <v>0.9399999976158142</v>
      </c>
      <c r="N66" s="6">
        <v>0.9399999976158142</v>
      </c>
      <c r="O66" s="6">
        <v>0</v>
      </c>
      <c r="P66" s="6">
        <v>3069</v>
      </c>
      <c r="Q66" s="6">
        <v>0.75</v>
      </c>
      <c r="R66" s="6">
        <v>0.75</v>
      </c>
      <c r="S66" s="6">
        <v>0</v>
      </c>
      <c r="T66" s="6">
        <v>0</v>
      </c>
      <c r="U66" s="6">
        <v>0</v>
      </c>
      <c r="V66" s="6">
        <v>0</v>
      </c>
      <c r="W66" s="6">
        <v>0</v>
      </c>
      <c r="X66" s="6">
        <v>4</v>
      </c>
      <c r="Y66" s="6">
        <v>12614</v>
      </c>
      <c r="Z66" s="6">
        <v>9492</v>
      </c>
      <c r="AA66" s="6">
        <v>0.8743225898777338</v>
      </c>
      <c r="AB66" s="6">
        <v>3153.219970226288</v>
      </c>
      <c r="AC66" s="6">
        <v>3747.900028824806</v>
      </c>
      <c r="AD66" s="6">
        <v>2249.4199942946434</v>
      </c>
      <c r="AE66" s="6">
        <v>2301.75</v>
      </c>
      <c r="AF66" s="6">
        <v>0</v>
      </c>
      <c r="AG66" s="6">
        <v>0.24750277469478357</v>
      </c>
      <c r="AH66" s="6">
        <v>0.31948628508006977</v>
      </c>
      <c r="AI66" s="6">
        <v>0.189709846202632</v>
      </c>
      <c r="AJ66" s="6">
        <v>0.24330109402251468</v>
      </c>
      <c r="AK66" s="6">
        <v>0</v>
      </c>
      <c r="AL66" s="6">
        <v>908</v>
      </c>
      <c r="AM66" s="6">
        <v>-729</v>
      </c>
      <c r="AN66" s="6">
        <v>-53</v>
      </c>
      <c r="AO66" s="6">
        <v>0</v>
      </c>
      <c r="AP66" s="6">
        <v>1</v>
      </c>
      <c r="AQ66" s="6">
        <v>0</v>
      </c>
      <c r="AR66" s="6">
        <v>0</v>
      </c>
      <c r="AS66" s="6">
        <v>1</v>
      </c>
      <c r="AT66" s="6">
        <v>0</v>
      </c>
      <c r="AU66" s="6">
        <v>0</v>
      </c>
      <c r="AV66" s="6">
        <v>1.0099999904632568</v>
      </c>
      <c r="AW66" s="6">
        <v>0</v>
      </c>
    </row>
    <row r="67" spans="1:49" ht="12.75">
      <c r="A67" s="5">
        <f t="shared" si="1"/>
        <v>4</v>
      </c>
      <c r="B67" s="6">
        <v>2</v>
      </c>
      <c r="C67" s="6">
        <v>14</v>
      </c>
      <c r="D67" s="6">
        <v>2584</v>
      </c>
      <c r="E67" s="6">
        <v>1.0299999713897705</v>
      </c>
      <c r="F67" s="6">
        <v>1.0299999713897705</v>
      </c>
      <c r="G67" s="6">
        <v>2</v>
      </c>
      <c r="H67" s="6">
        <v>3265</v>
      </c>
      <c r="I67" s="6">
        <v>0.9900000095367432</v>
      </c>
      <c r="J67" s="6">
        <v>0.9900000095367432</v>
      </c>
      <c r="K67" s="6">
        <v>0</v>
      </c>
      <c r="L67" s="6">
        <v>4167</v>
      </c>
      <c r="M67" s="6">
        <v>0.9200000166893005</v>
      </c>
      <c r="N67" s="6">
        <v>0.9399999976158142</v>
      </c>
      <c r="O67" s="6">
        <v>2</v>
      </c>
      <c r="P67" s="6">
        <v>2846</v>
      </c>
      <c r="Q67" s="6">
        <v>0.75</v>
      </c>
      <c r="R67" s="6">
        <v>0.75</v>
      </c>
      <c r="S67" s="6">
        <v>0</v>
      </c>
      <c r="T67" s="6">
        <v>0</v>
      </c>
      <c r="U67" s="6">
        <v>0</v>
      </c>
      <c r="V67" s="6">
        <v>0</v>
      </c>
      <c r="W67" s="6">
        <v>0</v>
      </c>
      <c r="X67" s="6">
        <v>4</v>
      </c>
      <c r="Y67" s="6">
        <v>12862</v>
      </c>
      <c r="Z67" s="6">
        <v>10278</v>
      </c>
      <c r="AA67" s="6">
        <v>0.8951634657211307</v>
      </c>
      <c r="AB67" s="6">
        <v>2661.519926071167</v>
      </c>
      <c r="AC67" s="6">
        <v>3232.3500311374664</v>
      </c>
      <c r="AD67" s="6">
        <v>3833.6400695443153</v>
      </c>
      <c r="AE67" s="6">
        <v>2134.5</v>
      </c>
      <c r="AF67" s="6">
        <v>0</v>
      </c>
      <c r="AG67" s="6">
        <v>0.20090188151142901</v>
      </c>
      <c r="AH67" s="6">
        <v>0.25384854610480484</v>
      </c>
      <c r="AI67" s="6">
        <v>0.32397760845902657</v>
      </c>
      <c r="AJ67" s="6">
        <v>0.22127196392473955</v>
      </c>
      <c r="AK67" s="6">
        <v>0</v>
      </c>
      <c r="AL67" s="6">
        <v>681</v>
      </c>
      <c r="AM67" s="6">
        <v>1583</v>
      </c>
      <c r="AN67" s="6">
        <v>262</v>
      </c>
      <c r="AO67" s="6">
        <v>0</v>
      </c>
      <c r="AP67" s="6">
        <v>1</v>
      </c>
      <c r="AQ67" s="6">
        <v>0</v>
      </c>
      <c r="AR67" s="6">
        <v>0</v>
      </c>
      <c r="AS67" s="6">
        <v>1</v>
      </c>
      <c r="AT67" s="6">
        <v>0</v>
      </c>
      <c r="AU67" s="6">
        <v>0</v>
      </c>
      <c r="AV67" s="6">
        <v>1.0299999713897705</v>
      </c>
      <c r="AW67" s="6">
        <v>0</v>
      </c>
    </row>
    <row r="68" spans="1:49" ht="12.75">
      <c r="A68" s="5">
        <f t="shared" si="1"/>
        <v>4</v>
      </c>
      <c r="B68" s="6">
        <v>2</v>
      </c>
      <c r="C68" s="6">
        <v>15</v>
      </c>
      <c r="D68" s="6">
        <v>2719</v>
      </c>
      <c r="E68" s="6">
        <v>1.0299999713897705</v>
      </c>
      <c r="F68" s="6">
        <v>1.0299999713897705</v>
      </c>
      <c r="G68" s="6">
        <v>2</v>
      </c>
      <c r="H68" s="6">
        <v>2947</v>
      </c>
      <c r="I68" s="6">
        <v>1.0199999809265137</v>
      </c>
      <c r="J68" s="6">
        <v>1.0199999809265137</v>
      </c>
      <c r="K68" s="6">
        <v>0</v>
      </c>
      <c r="L68" s="6">
        <v>3793</v>
      </c>
      <c r="M68" s="6">
        <v>0.9200000166893005</v>
      </c>
      <c r="N68" s="6">
        <v>0.9399999976158142</v>
      </c>
      <c r="O68" s="6">
        <v>2</v>
      </c>
      <c r="P68" s="6">
        <v>3054</v>
      </c>
      <c r="Q68" s="6">
        <v>0.75</v>
      </c>
      <c r="R68" s="6">
        <v>0.75</v>
      </c>
      <c r="S68" s="6">
        <v>0</v>
      </c>
      <c r="T68" s="6">
        <v>0</v>
      </c>
      <c r="U68" s="6">
        <v>0</v>
      </c>
      <c r="V68" s="6">
        <v>0</v>
      </c>
      <c r="W68" s="6">
        <v>0</v>
      </c>
      <c r="X68" s="6">
        <v>4</v>
      </c>
      <c r="Y68" s="6">
        <v>12513</v>
      </c>
      <c r="Z68" s="6">
        <v>9794</v>
      </c>
      <c r="AA68" s="6">
        <v>0.8970798455271547</v>
      </c>
      <c r="AB68" s="6">
        <v>2800.569922208786</v>
      </c>
      <c r="AC68" s="6">
        <v>3005.939943790436</v>
      </c>
      <c r="AD68" s="6">
        <v>3489.560063302517</v>
      </c>
      <c r="AE68" s="6">
        <v>2290.5</v>
      </c>
      <c r="AF68" s="6">
        <v>0</v>
      </c>
      <c r="AG68" s="6">
        <v>0.21729401422520578</v>
      </c>
      <c r="AH68" s="6">
        <v>0.23551506433309358</v>
      </c>
      <c r="AI68" s="6">
        <v>0.3031247502597299</v>
      </c>
      <c r="AJ68" s="6">
        <v>0.24406617118197074</v>
      </c>
      <c r="AK68" s="6">
        <v>0</v>
      </c>
      <c r="AL68" s="6">
        <v>228</v>
      </c>
      <c r="AM68" s="6">
        <v>1074</v>
      </c>
      <c r="AN68" s="6">
        <v>335</v>
      </c>
      <c r="AO68" s="6">
        <v>0</v>
      </c>
      <c r="AP68" s="6">
        <v>1</v>
      </c>
      <c r="AQ68" s="6">
        <v>0</v>
      </c>
      <c r="AR68" s="6">
        <v>0</v>
      </c>
      <c r="AS68" s="6">
        <v>1</v>
      </c>
      <c r="AT68" s="6">
        <v>0</v>
      </c>
      <c r="AU68" s="6">
        <v>0</v>
      </c>
      <c r="AV68" s="6">
        <v>1.0299999713897705</v>
      </c>
      <c r="AW68" s="6">
        <v>0</v>
      </c>
    </row>
    <row r="69" spans="1:49" ht="12.75">
      <c r="A69" s="5">
        <f t="shared" si="1"/>
        <v>4</v>
      </c>
      <c r="B69" s="6">
        <v>2</v>
      </c>
      <c r="C69" s="6">
        <v>16</v>
      </c>
      <c r="D69" s="6">
        <v>2371</v>
      </c>
      <c r="E69" s="6">
        <v>1.0299999713897705</v>
      </c>
      <c r="F69" s="6">
        <v>1.0299999713897705</v>
      </c>
      <c r="G69" s="6">
        <v>0</v>
      </c>
      <c r="H69" s="6">
        <v>3143</v>
      </c>
      <c r="I69" s="6">
        <v>1.0099999904632568</v>
      </c>
      <c r="J69" s="6">
        <v>1.0199999809265137</v>
      </c>
      <c r="K69" s="6">
        <v>2</v>
      </c>
      <c r="L69" s="6">
        <v>2869</v>
      </c>
      <c r="M69" s="6">
        <v>0.9399999976158142</v>
      </c>
      <c r="N69" s="6">
        <v>0.9399999976158142</v>
      </c>
      <c r="O69" s="6">
        <v>2</v>
      </c>
      <c r="P69" s="6">
        <v>3145</v>
      </c>
      <c r="Q69" s="6">
        <v>0.75</v>
      </c>
      <c r="R69" s="6">
        <v>0.75</v>
      </c>
      <c r="S69" s="6">
        <v>0</v>
      </c>
      <c r="T69" s="6">
        <v>0</v>
      </c>
      <c r="U69" s="6">
        <v>0</v>
      </c>
      <c r="V69" s="6">
        <v>0</v>
      </c>
      <c r="W69" s="6">
        <v>0</v>
      </c>
      <c r="X69" s="6">
        <v>4</v>
      </c>
      <c r="Y69" s="6">
        <v>11528</v>
      </c>
      <c r="Z69" s="6">
        <v>9157</v>
      </c>
      <c r="AA69" s="6">
        <v>0.8987703356105479</v>
      </c>
      <c r="AB69" s="6">
        <v>2442.129932165146</v>
      </c>
      <c r="AC69" s="6">
        <v>3174.4299700260162</v>
      </c>
      <c r="AD69" s="6">
        <v>2696.859993159771</v>
      </c>
      <c r="AE69" s="6">
        <v>2358.75</v>
      </c>
      <c r="AF69" s="6">
        <v>0</v>
      </c>
      <c r="AG69" s="6">
        <v>0.2056731436502429</v>
      </c>
      <c r="AH69" s="6">
        <v>0.2726405274115198</v>
      </c>
      <c r="AI69" s="6">
        <v>0.24887231089521167</v>
      </c>
      <c r="AJ69" s="6">
        <v>0.2728140180430257</v>
      </c>
      <c r="AK69" s="6">
        <v>0</v>
      </c>
      <c r="AL69" s="6">
        <v>772</v>
      </c>
      <c r="AM69" s="6">
        <v>498</v>
      </c>
      <c r="AN69" s="6">
        <v>774</v>
      </c>
      <c r="AO69" s="6">
        <v>0</v>
      </c>
      <c r="AP69" s="6">
        <v>1</v>
      </c>
      <c r="AQ69" s="6">
        <v>0</v>
      </c>
      <c r="AR69" s="6">
        <v>0</v>
      </c>
      <c r="AS69" s="6">
        <v>0</v>
      </c>
      <c r="AT69" s="6">
        <v>0</v>
      </c>
      <c r="AU69" s="6">
        <v>1</v>
      </c>
      <c r="AV69" s="6">
        <v>1.0299999713897705</v>
      </c>
      <c r="AW69" s="6">
        <v>0</v>
      </c>
    </row>
    <row r="70" spans="1:49" ht="12.75">
      <c r="A70" s="5">
        <f t="shared" si="1"/>
        <v>5</v>
      </c>
      <c r="B70" s="6">
        <v>2</v>
      </c>
      <c r="C70" s="6">
        <v>17</v>
      </c>
      <c r="D70" s="6">
        <v>2435</v>
      </c>
      <c r="E70" s="6">
        <v>1.0199999809265137</v>
      </c>
      <c r="F70" s="6">
        <v>1.0299999713897705</v>
      </c>
      <c r="G70" s="6">
        <v>2</v>
      </c>
      <c r="H70" s="6">
        <v>13505</v>
      </c>
      <c r="I70" s="6">
        <v>0.7900000214576721</v>
      </c>
      <c r="J70" s="6">
        <v>1.0199999809265137</v>
      </c>
      <c r="K70" s="6">
        <v>3</v>
      </c>
      <c r="L70" s="6">
        <v>1349</v>
      </c>
      <c r="M70" s="6">
        <v>0.9399999976158142</v>
      </c>
      <c r="N70" s="6">
        <v>0.9399999976158142</v>
      </c>
      <c r="O70" s="6">
        <v>2</v>
      </c>
      <c r="P70" s="6">
        <v>1933</v>
      </c>
      <c r="Q70" s="6">
        <v>0.75</v>
      </c>
      <c r="R70" s="6">
        <v>0.75</v>
      </c>
      <c r="S70" s="6">
        <v>0</v>
      </c>
      <c r="T70" s="6">
        <v>0</v>
      </c>
      <c r="U70" s="6">
        <v>0</v>
      </c>
      <c r="V70" s="6">
        <v>0</v>
      </c>
      <c r="W70" s="6">
        <v>0</v>
      </c>
      <c r="X70" s="6">
        <v>5</v>
      </c>
      <c r="Y70" s="6">
        <v>19222</v>
      </c>
      <c r="Z70" s="6">
        <v>16787</v>
      </c>
      <c r="AA70" s="6">
        <v>0.7974480423285635</v>
      </c>
      <c r="AB70" s="6">
        <v>2483.699953556061</v>
      </c>
      <c r="AC70" s="6">
        <v>10668.950289785862</v>
      </c>
      <c r="AD70" s="6">
        <v>1268.0599967837334</v>
      </c>
      <c r="AE70" s="6">
        <v>1449.75</v>
      </c>
      <c r="AF70" s="6">
        <v>0</v>
      </c>
      <c r="AG70" s="6">
        <v>0.12667776506086775</v>
      </c>
      <c r="AH70" s="6">
        <v>0.7025803766517532</v>
      </c>
      <c r="AI70" s="6">
        <v>0.07018000208094892</v>
      </c>
      <c r="AJ70" s="6">
        <v>0.10056185620643013</v>
      </c>
      <c r="AK70" s="6">
        <v>0</v>
      </c>
      <c r="AL70" s="6">
        <v>11070</v>
      </c>
      <c r="AM70" s="6">
        <v>-1086</v>
      </c>
      <c r="AN70" s="6">
        <v>-502</v>
      </c>
      <c r="AO70" s="6">
        <v>0</v>
      </c>
      <c r="AP70" s="6">
        <v>1</v>
      </c>
      <c r="AQ70" s="6">
        <v>0</v>
      </c>
      <c r="AR70" s="6">
        <v>0</v>
      </c>
      <c r="AS70" s="6">
        <v>1</v>
      </c>
      <c r="AT70" s="6">
        <v>0</v>
      </c>
      <c r="AU70" s="6">
        <v>0</v>
      </c>
      <c r="AV70" s="6">
        <v>1.0199999809265137</v>
      </c>
      <c r="AW70" s="6">
        <v>0</v>
      </c>
    </row>
    <row r="71" spans="1:49" ht="12.75">
      <c r="A71" s="5">
        <f t="shared" si="1"/>
        <v>5</v>
      </c>
      <c r="B71" s="6">
        <v>2</v>
      </c>
      <c r="C71" s="6">
        <v>18</v>
      </c>
      <c r="D71" s="6">
        <v>2534</v>
      </c>
      <c r="E71" s="6">
        <v>1.0299999713897705</v>
      </c>
      <c r="F71" s="6">
        <v>1.0299999713897705</v>
      </c>
      <c r="G71" s="6">
        <v>0</v>
      </c>
      <c r="H71" s="6">
        <v>3783</v>
      </c>
      <c r="I71" s="6">
        <v>1.0199999809265137</v>
      </c>
      <c r="J71" s="6">
        <v>1.0199999809265137</v>
      </c>
      <c r="K71" s="6">
        <v>2</v>
      </c>
      <c r="L71" s="6">
        <v>1454</v>
      </c>
      <c r="M71" s="6">
        <v>1.0099999904632568</v>
      </c>
      <c r="N71" s="6">
        <v>1.0099999904632568</v>
      </c>
      <c r="O71" s="6">
        <v>2</v>
      </c>
      <c r="P71" s="6">
        <v>2977</v>
      </c>
      <c r="Q71" s="6">
        <v>0.75</v>
      </c>
      <c r="R71" s="6">
        <v>0.75</v>
      </c>
      <c r="S71" s="6">
        <v>0</v>
      </c>
      <c r="T71" s="6">
        <v>0</v>
      </c>
      <c r="U71" s="6">
        <v>0</v>
      </c>
      <c r="V71" s="6">
        <v>0</v>
      </c>
      <c r="W71" s="6">
        <v>0</v>
      </c>
      <c r="X71" s="6">
        <v>5</v>
      </c>
      <c r="Y71" s="6">
        <v>10748</v>
      </c>
      <c r="Z71" s="6">
        <v>8214</v>
      </c>
      <c r="AA71" s="6">
        <v>0.9203737416579714</v>
      </c>
      <c r="AB71" s="6">
        <v>2610.0199275016785</v>
      </c>
      <c r="AC71" s="6">
        <v>3858.659927845001</v>
      </c>
      <c r="AD71" s="6">
        <v>1468.5399861335754</v>
      </c>
      <c r="AE71" s="6">
        <v>2232.75</v>
      </c>
      <c r="AF71" s="6">
        <v>0</v>
      </c>
      <c r="AG71" s="6">
        <v>0.23576479344994417</v>
      </c>
      <c r="AH71" s="6">
        <v>0.3519724599925568</v>
      </c>
      <c r="AI71" s="6">
        <v>0.13528098250837364</v>
      </c>
      <c r="AJ71" s="6">
        <v>0.27698176404912545</v>
      </c>
      <c r="AK71" s="6">
        <v>0</v>
      </c>
      <c r="AL71" s="6">
        <v>1249</v>
      </c>
      <c r="AM71" s="6">
        <v>-1080</v>
      </c>
      <c r="AN71" s="6">
        <v>443</v>
      </c>
      <c r="AO71" s="6">
        <v>0</v>
      </c>
      <c r="AP71" s="6">
        <v>1</v>
      </c>
      <c r="AQ71" s="6">
        <v>0</v>
      </c>
      <c r="AR71" s="6">
        <v>0</v>
      </c>
      <c r="AS71" s="6">
        <v>0</v>
      </c>
      <c r="AT71" s="6">
        <v>0</v>
      </c>
      <c r="AU71" s="6">
        <v>1</v>
      </c>
      <c r="AV71" s="6">
        <v>1.0299999713897705</v>
      </c>
      <c r="AW71" s="6">
        <v>0</v>
      </c>
    </row>
    <row r="72" spans="1:49" ht="12.75">
      <c r="A72" s="5">
        <f t="shared" si="1"/>
        <v>5</v>
      </c>
      <c r="B72" s="6">
        <v>2</v>
      </c>
      <c r="C72" s="6">
        <v>19</v>
      </c>
      <c r="D72" s="6">
        <v>2178</v>
      </c>
      <c r="E72" s="6">
        <v>1.0299999713897705</v>
      </c>
      <c r="F72" s="6">
        <v>1.0299999713897705</v>
      </c>
      <c r="G72" s="6">
        <v>2</v>
      </c>
      <c r="H72" s="6">
        <v>18867</v>
      </c>
      <c r="I72" s="6">
        <v>0.75</v>
      </c>
      <c r="J72" s="6">
        <v>1.0199999809265137</v>
      </c>
      <c r="K72" s="6">
        <v>3</v>
      </c>
      <c r="L72" s="6">
        <v>1270</v>
      </c>
      <c r="M72" s="6">
        <v>1.0199999809265137</v>
      </c>
      <c r="N72" s="6">
        <v>1.0199999809265137</v>
      </c>
      <c r="O72" s="6">
        <v>2</v>
      </c>
      <c r="P72" s="6">
        <v>1823</v>
      </c>
      <c r="Q72" s="6">
        <v>0.75</v>
      </c>
      <c r="R72" s="6">
        <v>0.75</v>
      </c>
      <c r="S72" s="6">
        <v>0</v>
      </c>
      <c r="T72" s="6">
        <v>0</v>
      </c>
      <c r="U72" s="6">
        <v>0</v>
      </c>
      <c r="V72" s="6">
        <v>0</v>
      </c>
      <c r="W72" s="6">
        <v>0</v>
      </c>
      <c r="X72" s="6">
        <v>5</v>
      </c>
      <c r="Y72" s="6">
        <v>24138</v>
      </c>
      <c r="Z72" s="6">
        <v>21960</v>
      </c>
      <c r="AA72" s="6">
        <v>0.7656147529952947</v>
      </c>
      <c r="AB72" s="6">
        <v>2243.33993768692</v>
      </c>
      <c r="AC72" s="6">
        <v>14150.25</v>
      </c>
      <c r="AD72" s="6">
        <v>1295.3999757766724</v>
      </c>
      <c r="AE72" s="6">
        <v>1367.25</v>
      </c>
      <c r="AF72" s="6">
        <v>0</v>
      </c>
      <c r="AG72" s="6">
        <v>0.09023117076808351</v>
      </c>
      <c r="AH72" s="6">
        <v>0.7816306239125032</v>
      </c>
      <c r="AI72" s="6">
        <v>0.0526141353881846</v>
      </c>
      <c r="AJ72" s="6">
        <v>0.07552406993122877</v>
      </c>
      <c r="AK72" s="6">
        <v>0</v>
      </c>
      <c r="AL72" s="6">
        <v>16689</v>
      </c>
      <c r="AM72" s="6">
        <v>-908</v>
      </c>
      <c r="AN72" s="6">
        <v>-355</v>
      </c>
      <c r="AO72" s="6">
        <v>0</v>
      </c>
      <c r="AP72" s="6">
        <v>1</v>
      </c>
      <c r="AQ72" s="6">
        <v>0</v>
      </c>
      <c r="AR72" s="6">
        <v>0</v>
      </c>
      <c r="AS72" s="6">
        <v>1</v>
      </c>
      <c r="AT72" s="6">
        <v>0</v>
      </c>
      <c r="AU72" s="6">
        <v>0</v>
      </c>
      <c r="AV72" s="6">
        <v>1.0299999713897705</v>
      </c>
      <c r="AW72" s="6">
        <v>0</v>
      </c>
    </row>
    <row r="73" spans="1:49" ht="12.75">
      <c r="A73" s="5">
        <f t="shared" si="1"/>
        <v>5</v>
      </c>
      <c r="B73" s="6">
        <v>2</v>
      </c>
      <c r="C73" s="6">
        <v>20</v>
      </c>
      <c r="D73" s="6">
        <v>5164</v>
      </c>
      <c r="E73" s="6">
        <v>0.8399999737739563</v>
      </c>
      <c r="F73" s="6">
        <v>1.0299999713897705</v>
      </c>
      <c r="G73" s="6">
        <v>2</v>
      </c>
      <c r="H73" s="6">
        <v>2638</v>
      </c>
      <c r="I73" s="6">
        <v>1.0099999904632568</v>
      </c>
      <c r="J73" s="6">
        <v>1.0199999809265137</v>
      </c>
      <c r="K73" s="6">
        <v>0</v>
      </c>
      <c r="L73" s="6">
        <v>1821</v>
      </c>
      <c r="M73" s="6">
        <v>1.0099999904632568</v>
      </c>
      <c r="N73" s="6">
        <v>1.0199999809265137</v>
      </c>
      <c r="O73" s="6">
        <v>2</v>
      </c>
      <c r="P73" s="6">
        <v>3033</v>
      </c>
      <c r="Q73" s="6">
        <v>0.75</v>
      </c>
      <c r="R73" s="6">
        <v>0.75</v>
      </c>
      <c r="S73" s="6">
        <v>0</v>
      </c>
      <c r="T73" s="6">
        <v>0</v>
      </c>
      <c r="U73" s="6">
        <v>0</v>
      </c>
      <c r="V73" s="6">
        <v>0</v>
      </c>
      <c r="W73" s="6">
        <v>0</v>
      </c>
      <c r="X73" s="6">
        <v>5</v>
      </c>
      <c r="Y73" s="6">
        <v>12656</v>
      </c>
      <c r="Z73" s="6">
        <v>7492</v>
      </c>
      <c r="AA73" s="6">
        <v>0.9047437209657851</v>
      </c>
      <c r="AB73" s="6">
        <v>4337.75986456871</v>
      </c>
      <c r="AC73" s="6">
        <v>2664.3799748420715</v>
      </c>
      <c r="AD73" s="6">
        <v>1839.2099826335907</v>
      </c>
      <c r="AE73" s="6">
        <v>2274.75</v>
      </c>
      <c r="AF73" s="6">
        <v>0</v>
      </c>
      <c r="AG73" s="6">
        <v>0.4080278128950695</v>
      </c>
      <c r="AH73" s="6">
        <v>0.2084386852085967</v>
      </c>
      <c r="AI73" s="6">
        <v>0.14388432364096082</v>
      </c>
      <c r="AJ73" s="6">
        <v>0.23964917825537294</v>
      </c>
      <c r="AK73" s="6">
        <v>0</v>
      </c>
      <c r="AL73" s="6">
        <v>-2526</v>
      </c>
      <c r="AM73" s="6">
        <v>-3343</v>
      </c>
      <c r="AN73" s="6">
        <v>-2131</v>
      </c>
      <c r="AO73" s="6">
        <v>0</v>
      </c>
      <c r="AP73" s="6">
        <v>1</v>
      </c>
      <c r="AQ73" s="6">
        <v>0</v>
      </c>
      <c r="AR73" s="6">
        <v>0</v>
      </c>
      <c r="AS73" s="6">
        <v>1</v>
      </c>
      <c r="AT73" s="6">
        <v>0</v>
      </c>
      <c r="AU73" s="6">
        <v>0</v>
      </c>
      <c r="AV73" s="6">
        <v>0.8399999737739563</v>
      </c>
      <c r="AW73" s="6">
        <v>0</v>
      </c>
    </row>
    <row r="74" spans="1:49" ht="12.75">
      <c r="A74" s="5">
        <f t="shared" si="1"/>
        <v>6</v>
      </c>
      <c r="B74" s="6">
        <v>2</v>
      </c>
      <c r="C74" s="6">
        <v>21</v>
      </c>
      <c r="D74" s="6">
        <v>2857</v>
      </c>
      <c r="E74" s="6">
        <v>1.0299999713897705</v>
      </c>
      <c r="F74" s="6">
        <v>1.0299999713897705</v>
      </c>
      <c r="G74" s="6">
        <v>0</v>
      </c>
      <c r="H74" s="6">
        <v>2970</v>
      </c>
      <c r="I74" s="6">
        <v>1.0199999809265137</v>
      </c>
      <c r="J74" s="6">
        <v>1.0199999809265137</v>
      </c>
      <c r="K74" s="6">
        <v>0</v>
      </c>
      <c r="L74" s="6">
        <v>1883</v>
      </c>
      <c r="M74" s="6">
        <v>1.0199999809265137</v>
      </c>
      <c r="N74" s="6">
        <v>1.0199999809265137</v>
      </c>
      <c r="O74" s="6">
        <v>2</v>
      </c>
      <c r="P74" s="6">
        <v>3330</v>
      </c>
      <c r="Q74" s="6">
        <v>0.75</v>
      </c>
      <c r="R74" s="6">
        <v>0.75</v>
      </c>
      <c r="S74" s="6">
        <v>0</v>
      </c>
      <c r="T74" s="6">
        <v>0</v>
      </c>
      <c r="U74" s="6">
        <v>0</v>
      </c>
      <c r="V74" s="6">
        <v>0</v>
      </c>
      <c r="W74" s="6">
        <v>0</v>
      </c>
      <c r="X74" s="6">
        <v>6</v>
      </c>
      <c r="Y74" s="6">
        <v>11040</v>
      </c>
      <c r="Z74" s="6">
        <v>8183</v>
      </c>
      <c r="AA74" s="6">
        <v>0.9101258593958659</v>
      </c>
      <c r="AB74" s="6">
        <v>2942.7099182605743</v>
      </c>
      <c r="AC74" s="6">
        <v>3029.3999433517456</v>
      </c>
      <c r="AD74" s="6">
        <v>1920.6599640846252</v>
      </c>
      <c r="AE74" s="6">
        <v>2497.5</v>
      </c>
      <c r="AF74" s="6">
        <v>0</v>
      </c>
      <c r="AG74" s="6">
        <v>0.25878623188405797</v>
      </c>
      <c r="AH74" s="6">
        <v>0.26902173913043476</v>
      </c>
      <c r="AI74" s="6">
        <v>0.17056159420289854</v>
      </c>
      <c r="AJ74" s="6">
        <v>0.3016304347826087</v>
      </c>
      <c r="AK74" s="6">
        <v>0</v>
      </c>
      <c r="AL74" s="6">
        <v>113</v>
      </c>
      <c r="AM74" s="6">
        <v>-974</v>
      </c>
      <c r="AN74" s="6">
        <v>473</v>
      </c>
      <c r="AO74" s="6">
        <v>0</v>
      </c>
      <c r="AP74" s="6">
        <v>1</v>
      </c>
      <c r="AQ74" s="6">
        <v>0</v>
      </c>
      <c r="AR74" s="6">
        <v>0</v>
      </c>
      <c r="AS74" s="6">
        <v>0</v>
      </c>
      <c r="AT74" s="6">
        <v>0</v>
      </c>
      <c r="AU74" s="6">
        <v>1</v>
      </c>
      <c r="AV74" s="6">
        <v>1.0299999713897705</v>
      </c>
      <c r="AW74" s="6">
        <v>0</v>
      </c>
    </row>
    <row r="75" spans="1:49" ht="12.75">
      <c r="A75" s="5">
        <f t="shared" si="1"/>
        <v>6</v>
      </c>
      <c r="B75" s="6">
        <v>2</v>
      </c>
      <c r="C75" s="6">
        <v>22</v>
      </c>
      <c r="D75" s="6">
        <v>2677</v>
      </c>
      <c r="E75" s="6">
        <v>1.059999942779541</v>
      </c>
      <c r="F75" s="6">
        <v>1.059999942779541</v>
      </c>
      <c r="G75" s="6">
        <v>0</v>
      </c>
      <c r="H75" s="6">
        <v>3008</v>
      </c>
      <c r="I75" s="6">
        <v>1.0499999523162842</v>
      </c>
      <c r="J75" s="6">
        <v>1.0499999523162842</v>
      </c>
      <c r="K75" s="6">
        <v>0</v>
      </c>
      <c r="L75" s="6">
        <v>2048</v>
      </c>
      <c r="M75" s="6">
        <v>1.0199999809265137</v>
      </c>
      <c r="N75" s="6">
        <v>1.0199999809265137</v>
      </c>
      <c r="O75" s="6">
        <v>0</v>
      </c>
      <c r="P75" s="6">
        <v>3613</v>
      </c>
      <c r="Q75" s="6">
        <v>0.75</v>
      </c>
      <c r="R75" s="6">
        <v>0.75</v>
      </c>
      <c r="S75" s="6">
        <v>0</v>
      </c>
      <c r="T75" s="6">
        <v>0</v>
      </c>
      <c r="U75" s="6">
        <v>0</v>
      </c>
      <c r="V75" s="6">
        <v>0</v>
      </c>
      <c r="W75" s="6">
        <v>0</v>
      </c>
      <c r="X75" s="6">
        <v>6</v>
      </c>
      <c r="Y75" s="6">
        <v>11346</v>
      </c>
      <c r="Z75" s="6">
        <v>8669</v>
      </c>
      <c r="AA75" s="6">
        <v>0.9178809340760045</v>
      </c>
      <c r="AB75" s="6">
        <v>2837.6198468208313</v>
      </c>
      <c r="AC75" s="6">
        <v>3158.399856567383</v>
      </c>
      <c r="AD75" s="6">
        <v>2088.9599609375</v>
      </c>
      <c r="AE75" s="6">
        <v>2709.75</v>
      </c>
      <c r="AF75" s="6">
        <v>0</v>
      </c>
      <c r="AG75" s="6">
        <v>0.2359421822668782</v>
      </c>
      <c r="AH75" s="6">
        <v>0.26511545919266705</v>
      </c>
      <c r="AI75" s="6">
        <v>0.18050414242904989</v>
      </c>
      <c r="AJ75" s="6">
        <v>0.3184382161114049</v>
      </c>
      <c r="AK75" s="6">
        <v>0</v>
      </c>
      <c r="AL75" s="6">
        <v>331</v>
      </c>
      <c r="AM75" s="6">
        <v>-629</v>
      </c>
      <c r="AN75" s="6">
        <v>936</v>
      </c>
      <c r="AO75" s="6">
        <v>0</v>
      </c>
      <c r="AP75" s="6">
        <v>1</v>
      </c>
      <c r="AQ75" s="6">
        <v>0</v>
      </c>
      <c r="AR75" s="6">
        <v>0</v>
      </c>
      <c r="AS75" s="6">
        <v>0</v>
      </c>
      <c r="AT75" s="6">
        <v>0</v>
      </c>
      <c r="AU75" s="6">
        <v>1</v>
      </c>
      <c r="AV75" s="6">
        <v>1.059999942779541</v>
      </c>
      <c r="AW75" s="6">
        <v>0</v>
      </c>
    </row>
    <row r="76" spans="1:49" ht="12.75">
      <c r="A76" s="5">
        <f t="shared" si="1"/>
        <v>6</v>
      </c>
      <c r="B76" s="6">
        <v>2</v>
      </c>
      <c r="C76" s="6">
        <v>23</v>
      </c>
      <c r="D76" s="6">
        <v>6954</v>
      </c>
      <c r="E76" s="6">
        <v>1.0700000524520874</v>
      </c>
      <c r="F76" s="6">
        <v>1.0700000524520874</v>
      </c>
      <c r="G76" s="6">
        <v>2</v>
      </c>
      <c r="H76" s="6">
        <v>2386</v>
      </c>
      <c r="I76" s="6">
        <v>1.059999942779541</v>
      </c>
      <c r="J76" s="6">
        <v>1.059999942779541</v>
      </c>
      <c r="K76" s="6">
        <v>0</v>
      </c>
      <c r="L76" s="6">
        <v>1663</v>
      </c>
      <c r="M76" s="6">
        <v>1.0199999809265137</v>
      </c>
      <c r="N76" s="6">
        <v>1.0199999809265137</v>
      </c>
      <c r="O76" s="6">
        <v>0</v>
      </c>
      <c r="P76" s="6">
        <v>2571</v>
      </c>
      <c r="Q76" s="6">
        <v>0.75</v>
      </c>
      <c r="R76" s="6">
        <v>0.75</v>
      </c>
      <c r="S76" s="6">
        <v>0</v>
      </c>
      <c r="T76" s="6">
        <v>0</v>
      </c>
      <c r="U76" s="6">
        <v>0</v>
      </c>
      <c r="V76" s="6">
        <v>0</v>
      </c>
      <c r="W76" s="6">
        <v>0</v>
      </c>
      <c r="X76" s="6">
        <v>6</v>
      </c>
      <c r="Y76" s="6">
        <v>13574</v>
      </c>
      <c r="Z76" s="6">
        <v>6620</v>
      </c>
      <c r="AA76" s="6">
        <v>0.9295573763977004</v>
      </c>
      <c r="AB76" s="6">
        <v>7440.780364751816</v>
      </c>
      <c r="AC76" s="6">
        <v>2529.159863471985</v>
      </c>
      <c r="AD76" s="6">
        <v>1696.2599682807922</v>
      </c>
      <c r="AE76" s="6">
        <v>1928.25</v>
      </c>
      <c r="AF76" s="6">
        <v>0</v>
      </c>
      <c r="AG76" s="6">
        <v>0.5123029320760277</v>
      </c>
      <c r="AH76" s="6">
        <v>0.17577722115809635</v>
      </c>
      <c r="AI76" s="6">
        <v>0.12251362899661117</v>
      </c>
      <c r="AJ76" s="6">
        <v>0.18940621776926478</v>
      </c>
      <c r="AK76" s="6">
        <v>0</v>
      </c>
      <c r="AL76" s="6">
        <v>-4568</v>
      </c>
      <c r="AM76" s="6">
        <v>-5291</v>
      </c>
      <c r="AN76" s="6">
        <v>-4383</v>
      </c>
      <c r="AO76" s="6">
        <v>0</v>
      </c>
      <c r="AP76" s="6">
        <v>1</v>
      </c>
      <c r="AQ76" s="6">
        <v>0</v>
      </c>
      <c r="AR76" s="6">
        <v>0</v>
      </c>
      <c r="AS76" s="6">
        <v>1</v>
      </c>
      <c r="AT76" s="6">
        <v>0</v>
      </c>
      <c r="AU76" s="6">
        <v>0</v>
      </c>
      <c r="AV76" s="6">
        <v>1.0700000524520874</v>
      </c>
      <c r="AW76" s="6">
        <v>0</v>
      </c>
    </row>
    <row r="77" spans="1:49" ht="12.75">
      <c r="A77" s="5">
        <f t="shared" si="1"/>
        <v>6</v>
      </c>
      <c r="B77" s="6">
        <v>2</v>
      </c>
      <c r="C77" s="6">
        <v>24</v>
      </c>
      <c r="D77" s="6">
        <v>6805</v>
      </c>
      <c r="E77" s="6">
        <v>0.800000011920929</v>
      </c>
      <c r="F77" s="6">
        <v>1.059999942779541</v>
      </c>
      <c r="G77" s="6">
        <v>1</v>
      </c>
      <c r="H77" s="6">
        <v>2193</v>
      </c>
      <c r="I77" s="6">
        <v>1.0700000524520874</v>
      </c>
      <c r="J77" s="6">
        <v>1.0700000524520874</v>
      </c>
      <c r="K77" s="6">
        <v>0</v>
      </c>
      <c r="L77" s="6">
        <v>1211</v>
      </c>
      <c r="M77" s="6">
        <v>1.0199999809265137</v>
      </c>
      <c r="N77" s="6">
        <v>1.0199999809265137</v>
      </c>
      <c r="O77" s="6">
        <v>0</v>
      </c>
      <c r="P77" s="6">
        <v>2394</v>
      </c>
      <c r="Q77" s="6">
        <v>0.75</v>
      </c>
      <c r="R77" s="6">
        <v>0.75</v>
      </c>
      <c r="S77" s="6">
        <v>0</v>
      </c>
      <c r="T77" s="6">
        <v>0</v>
      </c>
      <c r="U77" s="6">
        <v>0</v>
      </c>
      <c r="V77" s="6">
        <v>0</v>
      </c>
      <c r="W77" s="6">
        <v>0</v>
      </c>
      <c r="X77" s="6">
        <v>6</v>
      </c>
      <c r="Y77" s="6">
        <v>12603</v>
      </c>
      <c r="Z77" s="6">
        <v>5798</v>
      </c>
      <c r="AA77" s="6">
        <v>0.927428439449713</v>
      </c>
      <c r="AB77" s="6">
        <v>5444.0000811219215</v>
      </c>
      <c r="AC77" s="6">
        <v>2346.5101150274277</v>
      </c>
      <c r="AD77" s="6">
        <v>1235.219976902008</v>
      </c>
      <c r="AE77" s="6">
        <v>1795.5</v>
      </c>
      <c r="AF77" s="6">
        <v>0</v>
      </c>
      <c r="AG77" s="6">
        <v>0.5399508053638022</v>
      </c>
      <c r="AH77" s="6">
        <v>0.1740061890026184</v>
      </c>
      <c r="AI77" s="6">
        <v>0.09608823296040625</v>
      </c>
      <c r="AJ77" s="6">
        <v>0.18995477267317307</v>
      </c>
      <c r="AK77" s="6">
        <v>0</v>
      </c>
      <c r="AL77" s="6">
        <v>-4612</v>
      </c>
      <c r="AM77" s="6">
        <v>-5594</v>
      </c>
      <c r="AN77" s="6">
        <v>-4411</v>
      </c>
      <c r="AO77" s="6">
        <v>0</v>
      </c>
      <c r="AP77" s="6">
        <v>1</v>
      </c>
      <c r="AQ77" s="6">
        <v>0</v>
      </c>
      <c r="AR77" s="6">
        <v>1</v>
      </c>
      <c r="AS77" s="6">
        <v>0</v>
      </c>
      <c r="AT77" s="6">
        <v>0</v>
      </c>
      <c r="AU77" s="6">
        <v>0</v>
      </c>
      <c r="AV77" s="6">
        <v>0.800000011920929</v>
      </c>
      <c r="AW77" s="6">
        <v>0</v>
      </c>
    </row>
    <row r="78" spans="1:49" ht="12.75">
      <c r="A78" s="5">
        <f t="shared" si="1"/>
        <v>7</v>
      </c>
      <c r="B78" s="6">
        <v>2</v>
      </c>
      <c r="C78" s="6">
        <v>25</v>
      </c>
      <c r="D78" s="6">
        <v>1789</v>
      </c>
      <c r="E78" s="6">
        <v>1.0800000429153442</v>
      </c>
      <c r="F78" s="6">
        <v>1.0800000429153442</v>
      </c>
      <c r="G78" s="6">
        <v>0</v>
      </c>
      <c r="H78" s="6">
        <v>2030</v>
      </c>
      <c r="I78" s="6">
        <v>1.0700000524520874</v>
      </c>
      <c r="J78" s="6">
        <v>1.0700000524520874</v>
      </c>
      <c r="K78" s="6">
        <v>0</v>
      </c>
      <c r="L78" s="6">
        <v>1183</v>
      </c>
      <c r="M78" s="6">
        <v>1.0199999809265137</v>
      </c>
      <c r="N78" s="6">
        <v>1.0199999809265137</v>
      </c>
      <c r="O78" s="6">
        <v>0</v>
      </c>
      <c r="P78" s="6">
        <v>2653</v>
      </c>
      <c r="Q78" s="6">
        <v>0.75</v>
      </c>
      <c r="R78" s="6">
        <v>0.75</v>
      </c>
      <c r="S78" s="6">
        <v>0</v>
      </c>
      <c r="T78" s="6">
        <v>0</v>
      </c>
      <c r="U78" s="6">
        <v>0</v>
      </c>
      <c r="V78" s="6">
        <v>0</v>
      </c>
      <c r="W78" s="6">
        <v>0</v>
      </c>
      <c r="X78" s="6">
        <v>7</v>
      </c>
      <c r="Y78" s="6">
        <v>7655</v>
      </c>
      <c r="Z78" s="6">
        <v>5866</v>
      </c>
      <c r="AA78" s="6">
        <v>0.9151909450927043</v>
      </c>
      <c r="AB78" s="6">
        <v>1932.1200767755508</v>
      </c>
      <c r="AC78" s="6">
        <v>2172.1001064777374</v>
      </c>
      <c r="AD78" s="6">
        <v>1206.6599774360657</v>
      </c>
      <c r="AE78" s="6">
        <v>1989.75</v>
      </c>
      <c r="AF78" s="6">
        <v>0</v>
      </c>
      <c r="AG78" s="6">
        <v>0.23370346178967996</v>
      </c>
      <c r="AH78" s="6">
        <v>0.2651861528412802</v>
      </c>
      <c r="AI78" s="6">
        <v>0.15453951665578053</v>
      </c>
      <c r="AJ78" s="6">
        <v>0.3465708687132593</v>
      </c>
      <c r="AK78" s="6">
        <v>0</v>
      </c>
      <c r="AL78" s="6">
        <v>241</v>
      </c>
      <c r="AM78" s="6">
        <v>-606</v>
      </c>
      <c r="AN78" s="6">
        <v>864</v>
      </c>
      <c r="AO78" s="6">
        <v>0</v>
      </c>
      <c r="AP78" s="6">
        <v>1</v>
      </c>
      <c r="AQ78" s="6">
        <v>0</v>
      </c>
      <c r="AR78" s="6">
        <v>0</v>
      </c>
      <c r="AS78" s="6">
        <v>0</v>
      </c>
      <c r="AT78" s="6">
        <v>0</v>
      </c>
      <c r="AU78" s="6">
        <v>1</v>
      </c>
      <c r="AV78" s="6">
        <v>1.0800000429153442</v>
      </c>
      <c r="AW78" s="6">
        <v>0</v>
      </c>
    </row>
    <row r="79" spans="1:49" ht="12.75">
      <c r="A79" s="5">
        <f t="shared" si="1"/>
        <v>7</v>
      </c>
      <c r="B79" s="6">
        <v>2</v>
      </c>
      <c r="C79" s="6">
        <v>26</v>
      </c>
      <c r="D79" s="6">
        <v>1855</v>
      </c>
      <c r="E79" s="6">
        <v>1.0700000524520874</v>
      </c>
      <c r="F79" s="6">
        <v>1.0700000524520874</v>
      </c>
      <c r="G79" s="6">
        <v>0</v>
      </c>
      <c r="H79" s="6">
        <v>1335</v>
      </c>
      <c r="I79" s="6">
        <v>1.0700000524520874</v>
      </c>
      <c r="J79" s="6">
        <v>1.0700000524520874</v>
      </c>
      <c r="K79" s="6">
        <v>0</v>
      </c>
      <c r="L79" s="6">
        <v>778</v>
      </c>
      <c r="M79" s="6">
        <v>1.0199999809265137</v>
      </c>
      <c r="N79" s="6">
        <v>1.0199999809265137</v>
      </c>
      <c r="O79" s="6">
        <v>0</v>
      </c>
      <c r="P79" s="6">
        <v>1946</v>
      </c>
      <c r="Q79" s="6">
        <v>0.75</v>
      </c>
      <c r="R79" s="6">
        <v>0.75</v>
      </c>
      <c r="S79" s="6">
        <v>0</v>
      </c>
      <c r="T79" s="6">
        <v>0</v>
      </c>
      <c r="U79" s="6">
        <v>0</v>
      </c>
      <c r="V79" s="6">
        <v>0</v>
      </c>
      <c r="W79" s="6">
        <v>0</v>
      </c>
      <c r="X79" s="6">
        <v>7</v>
      </c>
      <c r="Y79" s="6">
        <v>5914</v>
      </c>
      <c r="Z79" s="6">
        <v>4059</v>
      </c>
      <c r="AA79" s="6">
        <v>0.9069992744972566</v>
      </c>
      <c r="AB79" s="6">
        <v>1984.8500972986221</v>
      </c>
      <c r="AC79" s="6">
        <v>1428.4500700235367</v>
      </c>
      <c r="AD79" s="6">
        <v>793.5599851608276</v>
      </c>
      <c r="AE79" s="6">
        <v>1459.5</v>
      </c>
      <c r="AF79" s="6">
        <v>0</v>
      </c>
      <c r="AG79" s="6">
        <v>0.31366249577274263</v>
      </c>
      <c r="AH79" s="6">
        <v>0.22573554277984445</v>
      </c>
      <c r="AI79" s="6">
        <v>0.13155224890091308</v>
      </c>
      <c r="AJ79" s="6">
        <v>0.32904971254649984</v>
      </c>
      <c r="AK79" s="6">
        <v>0</v>
      </c>
      <c r="AL79" s="6">
        <v>-520</v>
      </c>
      <c r="AM79" s="6">
        <v>-1077</v>
      </c>
      <c r="AN79" s="6">
        <v>91</v>
      </c>
      <c r="AO79" s="6">
        <v>0</v>
      </c>
      <c r="AP79" s="6">
        <v>1</v>
      </c>
      <c r="AQ79" s="6">
        <v>0</v>
      </c>
      <c r="AR79" s="6">
        <v>0</v>
      </c>
      <c r="AS79" s="6">
        <v>0</v>
      </c>
      <c r="AT79" s="6">
        <v>0</v>
      </c>
      <c r="AU79" s="6">
        <v>1</v>
      </c>
      <c r="AV79" s="6">
        <v>1.0700000524520874</v>
      </c>
      <c r="AW79" s="6">
        <v>0</v>
      </c>
    </row>
    <row r="80" spans="1:49" ht="12.75">
      <c r="A80" s="5">
        <f t="shared" si="1"/>
        <v>7</v>
      </c>
      <c r="B80" s="6">
        <v>2</v>
      </c>
      <c r="C80" s="6">
        <v>27</v>
      </c>
      <c r="D80" s="6">
        <v>1641</v>
      </c>
      <c r="E80" s="6">
        <v>0.9599999785423279</v>
      </c>
      <c r="F80" s="6">
        <v>1.0700000524520874</v>
      </c>
      <c r="G80" s="6">
        <v>0</v>
      </c>
      <c r="H80" s="6">
        <v>8525</v>
      </c>
      <c r="I80" s="6">
        <v>0.8299999833106995</v>
      </c>
      <c r="J80" s="6">
        <v>1.0700000524520874</v>
      </c>
      <c r="K80" s="6">
        <v>3</v>
      </c>
      <c r="L80" s="6">
        <v>640</v>
      </c>
      <c r="M80" s="6">
        <v>1.0199999809265137</v>
      </c>
      <c r="N80" s="6">
        <v>1.0199999809265137</v>
      </c>
      <c r="O80" s="6">
        <v>0</v>
      </c>
      <c r="P80" s="6">
        <v>1925</v>
      </c>
      <c r="Q80" s="6">
        <v>0.75</v>
      </c>
      <c r="R80" s="6">
        <v>0.75</v>
      </c>
      <c r="S80" s="6">
        <v>0</v>
      </c>
      <c r="T80" s="6">
        <v>0</v>
      </c>
      <c r="U80" s="6">
        <v>0</v>
      </c>
      <c r="V80" s="6">
        <v>0</v>
      </c>
      <c r="W80" s="6">
        <v>0</v>
      </c>
      <c r="X80" s="6">
        <v>7</v>
      </c>
      <c r="Y80" s="6">
        <v>12731</v>
      </c>
      <c r="Z80" s="6">
        <v>11090</v>
      </c>
      <c r="AA80" s="6">
        <v>0.8270784351232355</v>
      </c>
      <c r="AB80" s="6">
        <v>1575.35996478796</v>
      </c>
      <c r="AC80" s="6">
        <v>7075.749857723713</v>
      </c>
      <c r="AD80" s="6">
        <v>652.7999877929688</v>
      </c>
      <c r="AE80" s="6">
        <v>1443.75</v>
      </c>
      <c r="AF80" s="6">
        <v>0</v>
      </c>
      <c r="AG80" s="6">
        <v>0.1288979655957898</v>
      </c>
      <c r="AH80" s="6">
        <v>0.6696253240122536</v>
      </c>
      <c r="AI80" s="6">
        <v>0.050270992066609066</v>
      </c>
      <c r="AJ80" s="6">
        <v>0.15120571832534757</v>
      </c>
      <c r="AK80" s="6">
        <v>0</v>
      </c>
      <c r="AL80" s="6">
        <v>6884</v>
      </c>
      <c r="AM80" s="6">
        <v>-1001</v>
      </c>
      <c r="AN80" s="6">
        <v>284</v>
      </c>
      <c r="AO80" s="6">
        <v>0</v>
      </c>
      <c r="AP80" s="6">
        <v>1</v>
      </c>
      <c r="AQ80" s="6">
        <v>0</v>
      </c>
      <c r="AR80" s="6">
        <v>0</v>
      </c>
      <c r="AS80" s="6">
        <v>0</v>
      </c>
      <c r="AT80" s="6">
        <v>0</v>
      </c>
      <c r="AU80" s="6">
        <v>1</v>
      </c>
      <c r="AV80" s="6">
        <v>0.9599999785423279</v>
      </c>
      <c r="AW80" s="6">
        <v>0</v>
      </c>
    </row>
    <row r="81" spans="1:49" ht="12.75">
      <c r="A81" s="5">
        <f t="shared" si="1"/>
        <v>7</v>
      </c>
      <c r="B81" s="6">
        <v>2</v>
      </c>
      <c r="C81" s="6">
        <v>28</v>
      </c>
      <c r="D81" s="6">
        <v>2159</v>
      </c>
      <c r="E81" s="6">
        <v>0.949999988079071</v>
      </c>
      <c r="F81" s="6">
        <v>1.0700000524520874</v>
      </c>
      <c r="G81" s="6">
        <v>0</v>
      </c>
      <c r="H81" s="6">
        <v>1768</v>
      </c>
      <c r="I81" s="6">
        <v>1.0700000524520874</v>
      </c>
      <c r="J81" s="6">
        <v>1.0700000524520874</v>
      </c>
      <c r="K81" s="6">
        <v>0</v>
      </c>
      <c r="L81" s="6">
        <v>938</v>
      </c>
      <c r="M81" s="6">
        <v>1.0199999809265137</v>
      </c>
      <c r="N81" s="6">
        <v>1.0199999809265137</v>
      </c>
      <c r="O81" s="6">
        <v>0</v>
      </c>
      <c r="P81" s="6">
        <v>2420</v>
      </c>
      <c r="Q81" s="6">
        <v>0.75</v>
      </c>
      <c r="R81" s="6">
        <v>0.75</v>
      </c>
      <c r="S81" s="6">
        <v>0</v>
      </c>
      <c r="T81" s="6">
        <v>0</v>
      </c>
      <c r="U81" s="6">
        <v>0</v>
      </c>
      <c r="V81" s="6">
        <v>0</v>
      </c>
      <c r="W81" s="6">
        <v>0</v>
      </c>
      <c r="X81" s="6">
        <v>7</v>
      </c>
      <c r="Y81" s="6">
        <v>7285</v>
      </c>
      <c r="Z81" s="6">
        <v>5126</v>
      </c>
      <c r="AA81" s="6">
        <v>0.9097776189708077</v>
      </c>
      <c r="AB81" s="6">
        <v>2051.0499742627144</v>
      </c>
      <c r="AC81" s="6">
        <v>1891.7600927352905</v>
      </c>
      <c r="AD81" s="6">
        <v>956.7599821090698</v>
      </c>
      <c r="AE81" s="6">
        <v>1815</v>
      </c>
      <c r="AF81" s="6">
        <v>0</v>
      </c>
      <c r="AG81" s="6">
        <v>0.2963623884694578</v>
      </c>
      <c r="AH81" s="6">
        <v>0.2426904598490048</v>
      </c>
      <c r="AI81" s="6">
        <v>0.12875772134522992</v>
      </c>
      <c r="AJ81" s="6">
        <v>0.3321894303363075</v>
      </c>
      <c r="AK81" s="6">
        <v>0</v>
      </c>
      <c r="AL81" s="6">
        <v>-391</v>
      </c>
      <c r="AM81" s="6">
        <v>-1221</v>
      </c>
      <c r="AN81" s="6">
        <v>261</v>
      </c>
      <c r="AO81" s="6">
        <v>0</v>
      </c>
      <c r="AP81" s="6">
        <v>1</v>
      </c>
      <c r="AQ81" s="6">
        <v>0</v>
      </c>
      <c r="AR81" s="6">
        <v>0</v>
      </c>
      <c r="AS81" s="6">
        <v>0</v>
      </c>
      <c r="AT81" s="6">
        <v>0</v>
      </c>
      <c r="AU81" s="6">
        <v>1</v>
      </c>
      <c r="AV81" s="6">
        <v>0.949999988079071</v>
      </c>
      <c r="AW81" s="6">
        <v>0</v>
      </c>
    </row>
    <row r="82" spans="1:49" ht="12.75">
      <c r="A82" s="5">
        <f t="shared" si="1"/>
        <v>8</v>
      </c>
      <c r="B82" s="6">
        <v>2</v>
      </c>
      <c r="C82" s="6">
        <v>29</v>
      </c>
      <c r="D82" s="6">
        <v>1684</v>
      </c>
      <c r="E82" s="6">
        <v>0.949999988079071</v>
      </c>
      <c r="F82" s="6">
        <v>1.0700000524520874</v>
      </c>
      <c r="G82" s="6">
        <v>0</v>
      </c>
      <c r="H82" s="6">
        <v>1951</v>
      </c>
      <c r="I82" s="6">
        <v>1.0700000524520874</v>
      </c>
      <c r="J82" s="6">
        <v>1.0700000524520874</v>
      </c>
      <c r="K82" s="6">
        <v>0</v>
      </c>
      <c r="L82" s="6">
        <v>935</v>
      </c>
      <c r="M82" s="6">
        <v>1.0199999809265137</v>
      </c>
      <c r="N82" s="6">
        <v>1.0199999809265137</v>
      </c>
      <c r="O82" s="6">
        <v>0</v>
      </c>
      <c r="P82" s="6">
        <v>1969</v>
      </c>
      <c r="Q82" s="6">
        <v>0.75</v>
      </c>
      <c r="R82" s="6">
        <v>0.75</v>
      </c>
      <c r="S82" s="6">
        <v>0</v>
      </c>
      <c r="T82" s="6">
        <v>0</v>
      </c>
      <c r="U82" s="6">
        <v>0</v>
      </c>
      <c r="V82" s="6">
        <v>0</v>
      </c>
      <c r="W82" s="6">
        <v>0</v>
      </c>
      <c r="X82" s="6">
        <v>8</v>
      </c>
      <c r="Y82" s="6">
        <v>6539</v>
      </c>
      <c r="Z82" s="6">
        <v>4855</v>
      </c>
      <c r="AA82" s="6">
        <v>0.9305911605561922</v>
      </c>
      <c r="AB82" s="6">
        <v>1599.7999799251556</v>
      </c>
      <c r="AC82" s="6">
        <v>2087.5701023340225</v>
      </c>
      <c r="AD82" s="6">
        <v>953.6999821662903</v>
      </c>
      <c r="AE82" s="6">
        <v>1476.75</v>
      </c>
      <c r="AF82" s="6">
        <v>0</v>
      </c>
      <c r="AG82" s="6">
        <v>0.25753173268083807</v>
      </c>
      <c r="AH82" s="6">
        <v>0.29836366416883314</v>
      </c>
      <c r="AI82" s="6">
        <v>0.1429882244991589</v>
      </c>
      <c r="AJ82" s="6">
        <v>0.3011163786511699</v>
      </c>
      <c r="AK82" s="6">
        <v>0</v>
      </c>
      <c r="AL82" s="6">
        <v>267</v>
      </c>
      <c r="AM82" s="6">
        <v>-749</v>
      </c>
      <c r="AN82" s="6">
        <v>285</v>
      </c>
      <c r="AO82" s="6">
        <v>0</v>
      </c>
      <c r="AP82" s="6">
        <v>1</v>
      </c>
      <c r="AQ82" s="6">
        <v>0</v>
      </c>
      <c r="AR82" s="6">
        <v>0</v>
      </c>
      <c r="AS82" s="6">
        <v>0</v>
      </c>
      <c r="AT82" s="6">
        <v>0</v>
      </c>
      <c r="AU82" s="6">
        <v>1</v>
      </c>
      <c r="AV82" s="6">
        <v>0.949999988079071</v>
      </c>
      <c r="AW82" s="6">
        <v>0</v>
      </c>
    </row>
    <row r="83" spans="1:49" ht="12.75">
      <c r="A83" s="5">
        <f t="shared" si="1"/>
        <v>8</v>
      </c>
      <c r="B83" s="6">
        <v>2</v>
      </c>
      <c r="C83" s="6">
        <v>30</v>
      </c>
      <c r="D83" s="6">
        <v>746</v>
      </c>
      <c r="E83" s="6">
        <v>1.0800000429153442</v>
      </c>
      <c r="F83" s="6">
        <v>1.0800000429153442</v>
      </c>
      <c r="G83" s="6">
        <v>0</v>
      </c>
      <c r="H83" s="6">
        <v>5377</v>
      </c>
      <c r="I83" s="6">
        <v>1.0700000524520874</v>
      </c>
      <c r="J83" s="6">
        <v>1.0700000524520874</v>
      </c>
      <c r="K83" s="6">
        <v>0</v>
      </c>
      <c r="L83" s="6">
        <v>620</v>
      </c>
      <c r="M83" s="6">
        <v>1.0199999809265137</v>
      </c>
      <c r="N83" s="6">
        <v>1.0199999809265137</v>
      </c>
      <c r="O83" s="6">
        <v>0</v>
      </c>
      <c r="P83" s="6">
        <v>1125</v>
      </c>
      <c r="Q83" s="6">
        <v>0.75</v>
      </c>
      <c r="R83" s="6">
        <v>0.75</v>
      </c>
      <c r="S83" s="6">
        <v>0</v>
      </c>
      <c r="T83" s="6">
        <v>0</v>
      </c>
      <c r="U83" s="6">
        <v>0</v>
      </c>
      <c r="V83" s="6">
        <v>0</v>
      </c>
      <c r="W83" s="6">
        <v>0</v>
      </c>
      <c r="X83" s="6">
        <v>8</v>
      </c>
      <c r="Y83" s="6">
        <v>7868</v>
      </c>
      <c r="Z83" s="6">
        <v>7122</v>
      </c>
      <c r="AA83" s="6">
        <v>1.015099729038095</v>
      </c>
      <c r="AB83" s="6">
        <v>805.6800320148468</v>
      </c>
      <c r="AC83" s="6">
        <v>5753.390282034874</v>
      </c>
      <c r="AD83" s="6">
        <v>632.3999881744385</v>
      </c>
      <c r="AE83" s="6">
        <v>843.75</v>
      </c>
      <c r="AF83" s="6">
        <v>0</v>
      </c>
      <c r="AG83" s="6">
        <v>0.09481443823080833</v>
      </c>
      <c r="AH83" s="6">
        <v>0.6834011184544992</v>
      </c>
      <c r="AI83" s="6">
        <v>0.0788002033553635</v>
      </c>
      <c r="AJ83" s="6">
        <v>0.14298423995932893</v>
      </c>
      <c r="AK83" s="6">
        <v>0</v>
      </c>
      <c r="AL83" s="6">
        <v>4631</v>
      </c>
      <c r="AM83" s="6">
        <v>-126</v>
      </c>
      <c r="AN83" s="6">
        <v>379</v>
      </c>
      <c r="AO83" s="6">
        <v>0</v>
      </c>
      <c r="AP83" s="6">
        <v>1</v>
      </c>
      <c r="AQ83" s="6">
        <v>0</v>
      </c>
      <c r="AR83" s="6">
        <v>0</v>
      </c>
      <c r="AS83" s="6">
        <v>0</v>
      </c>
      <c r="AT83" s="6">
        <v>0</v>
      </c>
      <c r="AU83" s="6">
        <v>1</v>
      </c>
      <c r="AV83" s="6">
        <v>1.0800000429153442</v>
      </c>
      <c r="AW83" s="6">
        <v>0</v>
      </c>
    </row>
    <row r="84" spans="1:49" ht="12.75">
      <c r="A84" s="5">
        <f t="shared" si="1"/>
        <v>8</v>
      </c>
      <c r="B84" s="6">
        <v>2</v>
      </c>
      <c r="C84" s="6">
        <v>31</v>
      </c>
      <c r="D84" s="6">
        <v>890</v>
      </c>
      <c r="E84" s="6">
        <v>1.0800000429153442</v>
      </c>
      <c r="F84" s="6">
        <v>1.0800000429153442</v>
      </c>
      <c r="G84" s="6">
        <v>0</v>
      </c>
      <c r="H84" s="6">
        <v>9557</v>
      </c>
      <c r="I84" s="6">
        <v>0.7900000214576721</v>
      </c>
      <c r="J84" s="6">
        <v>1.0700000524520874</v>
      </c>
      <c r="K84" s="6">
        <v>2</v>
      </c>
      <c r="L84" s="6">
        <v>777</v>
      </c>
      <c r="M84" s="6">
        <v>1.0199999809265137</v>
      </c>
      <c r="N84" s="6">
        <v>1.0199999809265137</v>
      </c>
      <c r="O84" s="6">
        <v>0</v>
      </c>
      <c r="P84" s="6">
        <v>1385</v>
      </c>
      <c r="Q84" s="6">
        <v>0.75</v>
      </c>
      <c r="R84" s="6">
        <v>0.75</v>
      </c>
      <c r="S84" s="6">
        <v>0</v>
      </c>
      <c r="T84" s="6">
        <v>0</v>
      </c>
      <c r="U84" s="6">
        <v>0</v>
      </c>
      <c r="V84" s="6">
        <v>0</v>
      </c>
      <c r="W84" s="6">
        <v>0</v>
      </c>
      <c r="X84" s="6">
        <v>8</v>
      </c>
      <c r="Y84" s="6">
        <v>12609</v>
      </c>
      <c r="Z84" s="6">
        <v>11719</v>
      </c>
      <c r="AA84" s="6">
        <v>0.8005222450935126</v>
      </c>
      <c r="AB84" s="6">
        <v>961.2000381946564</v>
      </c>
      <c r="AC84" s="6">
        <v>7550.030205070972</v>
      </c>
      <c r="AD84" s="6">
        <v>792.5399851799011</v>
      </c>
      <c r="AE84" s="6">
        <v>1038.75</v>
      </c>
      <c r="AF84" s="6">
        <v>0</v>
      </c>
      <c r="AG84" s="6">
        <v>0.07058450313268301</v>
      </c>
      <c r="AH84" s="6">
        <v>0.7579506701562376</v>
      </c>
      <c r="AI84" s="6">
        <v>0.06162265048774685</v>
      </c>
      <c r="AJ84" s="6">
        <v>0.10984217622333255</v>
      </c>
      <c r="AK84" s="6">
        <v>0</v>
      </c>
      <c r="AL84" s="6">
        <v>8667</v>
      </c>
      <c r="AM84" s="6">
        <v>-113</v>
      </c>
      <c r="AN84" s="6">
        <v>495</v>
      </c>
      <c r="AO84" s="6">
        <v>0</v>
      </c>
      <c r="AP84" s="6">
        <v>1</v>
      </c>
      <c r="AQ84" s="6">
        <v>0</v>
      </c>
      <c r="AR84" s="6">
        <v>0</v>
      </c>
      <c r="AS84" s="6">
        <v>0</v>
      </c>
      <c r="AT84" s="6">
        <v>0</v>
      </c>
      <c r="AU84" s="6">
        <v>1</v>
      </c>
      <c r="AV84" s="6">
        <v>1.0800000429153442</v>
      </c>
      <c r="AW84" s="6">
        <v>0</v>
      </c>
    </row>
    <row r="85" spans="1:49" ht="12.75">
      <c r="A85" s="5">
        <f t="shared" si="1"/>
        <v>8</v>
      </c>
      <c r="B85" s="6">
        <v>2</v>
      </c>
      <c r="C85" s="6">
        <v>32</v>
      </c>
      <c r="D85" s="6">
        <v>1343</v>
      </c>
      <c r="E85" s="6">
        <v>1.090000033378601</v>
      </c>
      <c r="F85" s="6">
        <v>1.090000033378601</v>
      </c>
      <c r="G85" s="6">
        <v>0</v>
      </c>
      <c r="H85" s="6">
        <v>2610</v>
      </c>
      <c r="I85" s="6">
        <v>1.0700000524520874</v>
      </c>
      <c r="J85" s="6">
        <v>1.0700000524520874</v>
      </c>
      <c r="K85" s="6">
        <v>0</v>
      </c>
      <c r="L85" s="6">
        <v>18971</v>
      </c>
      <c r="M85" s="6">
        <v>0.6899999976158142</v>
      </c>
      <c r="N85" s="6">
        <v>1.0199999809265137</v>
      </c>
      <c r="O85" s="6">
        <v>3</v>
      </c>
      <c r="P85" s="6">
        <v>1613</v>
      </c>
      <c r="Q85" s="6">
        <v>0.75</v>
      </c>
      <c r="R85" s="6">
        <v>0.75</v>
      </c>
      <c r="S85" s="6">
        <v>0</v>
      </c>
      <c r="T85" s="6">
        <v>0</v>
      </c>
      <c r="U85" s="6">
        <v>0</v>
      </c>
      <c r="V85" s="6">
        <v>0</v>
      </c>
      <c r="W85" s="6">
        <v>0</v>
      </c>
      <c r="X85" s="6">
        <v>8</v>
      </c>
      <c r="Y85" s="6">
        <v>24537</v>
      </c>
      <c r="Z85" s="6">
        <v>23194</v>
      </c>
      <c r="AA85" s="6">
        <v>0.7369336936996447</v>
      </c>
      <c r="AB85" s="6">
        <v>1463.8700448274612</v>
      </c>
      <c r="AC85" s="6">
        <v>2792.700136899948</v>
      </c>
      <c r="AD85" s="6">
        <v>13089.989954769611</v>
      </c>
      <c r="AE85" s="6">
        <v>1209.75</v>
      </c>
      <c r="AF85" s="6">
        <v>0</v>
      </c>
      <c r="AG85" s="6">
        <v>0.054733667522517016</v>
      </c>
      <c r="AH85" s="6">
        <v>0.10636997187920284</v>
      </c>
      <c r="AI85" s="6">
        <v>0.7731589028813628</v>
      </c>
      <c r="AJ85" s="6">
        <v>0.0657374577169173</v>
      </c>
      <c r="AK85" s="6">
        <v>0</v>
      </c>
      <c r="AL85" s="6">
        <v>1267</v>
      </c>
      <c r="AM85" s="6">
        <v>17628</v>
      </c>
      <c r="AN85" s="6">
        <v>270</v>
      </c>
      <c r="AO85" s="6">
        <v>0</v>
      </c>
      <c r="AP85" s="6">
        <v>1</v>
      </c>
      <c r="AQ85" s="6">
        <v>0</v>
      </c>
      <c r="AR85" s="6">
        <v>0</v>
      </c>
      <c r="AS85" s="6">
        <v>0</v>
      </c>
      <c r="AT85" s="6">
        <v>0</v>
      </c>
      <c r="AU85" s="6">
        <v>1</v>
      </c>
      <c r="AV85" s="6">
        <v>1.090000033378601</v>
      </c>
      <c r="AW85" s="6">
        <v>0</v>
      </c>
    </row>
    <row r="86" spans="1:49" ht="12.75">
      <c r="A86" s="5">
        <f t="shared" si="1"/>
        <v>9</v>
      </c>
      <c r="B86" s="6">
        <v>2</v>
      </c>
      <c r="C86" s="6">
        <v>33</v>
      </c>
      <c r="D86" s="6">
        <v>1258</v>
      </c>
      <c r="E86" s="6">
        <v>1.0800000429153442</v>
      </c>
      <c r="F86" s="6">
        <v>1.0800000429153442</v>
      </c>
      <c r="G86" s="6">
        <v>0</v>
      </c>
      <c r="H86" s="6">
        <v>14916</v>
      </c>
      <c r="I86" s="6">
        <v>0.8500000238418579</v>
      </c>
      <c r="J86" s="6">
        <v>1.0700000524520874</v>
      </c>
      <c r="K86" s="6">
        <v>3</v>
      </c>
      <c r="L86" s="6">
        <v>947</v>
      </c>
      <c r="M86" s="6">
        <v>1.0199999809265137</v>
      </c>
      <c r="N86" s="6">
        <v>1.0199999809265137</v>
      </c>
      <c r="O86" s="6">
        <v>0</v>
      </c>
      <c r="P86" s="6">
        <v>1510</v>
      </c>
      <c r="Q86" s="6">
        <v>0.8899999856948853</v>
      </c>
      <c r="R86" s="6">
        <v>0.8899999856948853</v>
      </c>
      <c r="S86" s="6">
        <v>0</v>
      </c>
      <c r="T86" s="6">
        <v>0</v>
      </c>
      <c r="U86" s="6">
        <v>0</v>
      </c>
      <c r="V86" s="6">
        <v>0</v>
      </c>
      <c r="W86" s="6">
        <v>0</v>
      </c>
      <c r="X86" s="6">
        <v>9</v>
      </c>
      <c r="Y86" s="6">
        <v>18631</v>
      </c>
      <c r="Z86" s="6">
        <v>17373</v>
      </c>
      <c r="AA86" s="6">
        <v>0.8627433555495215</v>
      </c>
      <c r="AB86" s="6">
        <v>1358.640053987503</v>
      </c>
      <c r="AC86" s="6">
        <v>12678.600355625153</v>
      </c>
      <c r="AD86" s="6">
        <v>965.9399819374084</v>
      </c>
      <c r="AE86" s="6">
        <v>1343.8999783992767</v>
      </c>
      <c r="AF86" s="6">
        <v>0</v>
      </c>
      <c r="AG86" s="6">
        <v>0.06752187214856958</v>
      </c>
      <c r="AH86" s="6">
        <v>0.8006011486232623</v>
      </c>
      <c r="AI86" s="6">
        <v>0.050829263056196665</v>
      </c>
      <c r="AJ86" s="6">
        <v>0.08104771617197144</v>
      </c>
      <c r="AK86" s="6">
        <v>0</v>
      </c>
      <c r="AL86" s="6">
        <v>13658</v>
      </c>
      <c r="AM86" s="6">
        <v>-311</v>
      </c>
      <c r="AN86" s="6">
        <v>252</v>
      </c>
      <c r="AO86" s="6">
        <v>0</v>
      </c>
      <c r="AP86" s="6">
        <v>1</v>
      </c>
      <c r="AQ86" s="6">
        <v>0</v>
      </c>
      <c r="AR86" s="6">
        <v>0</v>
      </c>
      <c r="AS86" s="6">
        <v>0</v>
      </c>
      <c r="AT86" s="6">
        <v>0</v>
      </c>
      <c r="AU86" s="6">
        <v>1</v>
      </c>
      <c r="AV86" s="6">
        <v>1.0800000429153442</v>
      </c>
      <c r="AW86" s="6">
        <v>0</v>
      </c>
    </row>
    <row r="87" spans="1:49" ht="12.75">
      <c r="A87" s="5">
        <f t="shared" si="1"/>
        <v>9</v>
      </c>
      <c r="B87" s="6">
        <v>2</v>
      </c>
      <c r="C87" s="6">
        <v>34</v>
      </c>
      <c r="D87" s="6">
        <v>1911</v>
      </c>
      <c r="E87" s="6">
        <v>1.0800000429153442</v>
      </c>
      <c r="F87" s="6">
        <v>1.0800000429153442</v>
      </c>
      <c r="G87" s="6">
        <v>2</v>
      </c>
      <c r="H87" s="6">
        <v>3321</v>
      </c>
      <c r="I87" s="6">
        <v>1.059999942779541</v>
      </c>
      <c r="J87" s="6">
        <v>1.0700000524520874</v>
      </c>
      <c r="K87" s="6">
        <v>2</v>
      </c>
      <c r="L87" s="6">
        <v>1428</v>
      </c>
      <c r="M87" s="6">
        <v>1.0199999809265137</v>
      </c>
      <c r="N87" s="6">
        <v>1.0199999809265137</v>
      </c>
      <c r="O87" s="6">
        <v>0</v>
      </c>
      <c r="P87" s="6">
        <v>2693</v>
      </c>
      <c r="Q87" s="6">
        <v>0.8899999856948853</v>
      </c>
      <c r="R87" s="6">
        <v>0.8899999856948853</v>
      </c>
      <c r="S87" s="6">
        <v>0</v>
      </c>
      <c r="T87" s="6">
        <v>0</v>
      </c>
      <c r="U87" s="6">
        <v>0</v>
      </c>
      <c r="V87" s="6">
        <v>0</v>
      </c>
      <c r="W87" s="6">
        <v>0</v>
      </c>
      <c r="X87" s="6">
        <v>9</v>
      </c>
      <c r="Y87" s="6">
        <v>9353</v>
      </c>
      <c r="Z87" s="6">
        <v>7442</v>
      </c>
      <c r="AA87" s="6">
        <v>0.990807544236797</v>
      </c>
      <c r="AB87" s="6">
        <v>2063.880082011223</v>
      </c>
      <c r="AC87" s="6">
        <v>3520.2598099708557</v>
      </c>
      <c r="AD87" s="6">
        <v>1456.5599727630615</v>
      </c>
      <c r="AE87" s="6">
        <v>2396.769961476326</v>
      </c>
      <c r="AF87" s="6">
        <v>0</v>
      </c>
      <c r="AG87" s="6">
        <v>0.20431946968886988</v>
      </c>
      <c r="AH87" s="6">
        <v>0.355073238533091</v>
      </c>
      <c r="AI87" s="6">
        <v>0.15267828504223244</v>
      </c>
      <c r="AJ87" s="6">
        <v>0.2879290067358067</v>
      </c>
      <c r="AK87" s="6">
        <v>0</v>
      </c>
      <c r="AL87" s="6">
        <v>1410</v>
      </c>
      <c r="AM87" s="6">
        <v>-483</v>
      </c>
      <c r="AN87" s="6">
        <v>782</v>
      </c>
      <c r="AO87" s="6">
        <v>0</v>
      </c>
      <c r="AP87" s="6">
        <v>1</v>
      </c>
      <c r="AQ87" s="6">
        <v>0</v>
      </c>
      <c r="AR87" s="6">
        <v>0</v>
      </c>
      <c r="AS87" s="6">
        <v>1</v>
      </c>
      <c r="AT87" s="6">
        <v>0</v>
      </c>
      <c r="AU87" s="6">
        <v>0</v>
      </c>
      <c r="AV87" s="6">
        <v>1.0800000429153442</v>
      </c>
      <c r="AW87" s="6">
        <v>0</v>
      </c>
    </row>
    <row r="88" spans="1:49" ht="12.75">
      <c r="A88" s="5">
        <f t="shared" si="1"/>
        <v>9</v>
      </c>
      <c r="B88" s="6">
        <v>2</v>
      </c>
      <c r="C88" s="6">
        <v>35</v>
      </c>
      <c r="D88" s="6">
        <v>18942</v>
      </c>
      <c r="E88" s="6">
        <v>0.7900000214576721</v>
      </c>
      <c r="F88" s="6">
        <v>1.0800000429153442</v>
      </c>
      <c r="G88" s="6">
        <v>3</v>
      </c>
      <c r="H88" s="6">
        <v>1954</v>
      </c>
      <c r="I88" s="6">
        <v>1.0700000524520874</v>
      </c>
      <c r="J88" s="6">
        <v>1.0700000524520874</v>
      </c>
      <c r="K88" s="6">
        <v>0</v>
      </c>
      <c r="L88" s="6">
        <v>1278</v>
      </c>
      <c r="M88" s="6">
        <v>1.0199999809265137</v>
      </c>
      <c r="N88" s="6">
        <v>1.0199999809265137</v>
      </c>
      <c r="O88" s="6">
        <v>0</v>
      </c>
      <c r="P88" s="6">
        <v>1270</v>
      </c>
      <c r="Q88" s="6">
        <v>0.8899999856948853</v>
      </c>
      <c r="R88" s="6">
        <v>0.8899999856948853</v>
      </c>
      <c r="S88" s="6">
        <v>0</v>
      </c>
      <c r="T88" s="6">
        <v>0</v>
      </c>
      <c r="U88" s="6">
        <v>0</v>
      </c>
      <c r="V88" s="6">
        <v>0</v>
      </c>
      <c r="W88" s="6">
        <v>0</v>
      </c>
      <c r="X88" s="6">
        <v>9</v>
      </c>
      <c r="Y88" s="6">
        <v>23444</v>
      </c>
      <c r="Z88" s="6">
        <v>4502</v>
      </c>
      <c r="AA88" s="6">
        <v>1.005028889370939</v>
      </c>
      <c r="AB88" s="6">
        <v>14964.180406451225</v>
      </c>
      <c r="AC88" s="6">
        <v>2090.780102491379</v>
      </c>
      <c r="AD88" s="6">
        <v>1303.5599756240845</v>
      </c>
      <c r="AE88" s="6">
        <v>1130.2999818325043</v>
      </c>
      <c r="AF88" s="6">
        <v>0</v>
      </c>
      <c r="AG88" s="6">
        <v>0.807967923562532</v>
      </c>
      <c r="AH88" s="6">
        <v>0.08334755161235284</v>
      </c>
      <c r="AI88" s="6">
        <v>0.05451288176079167</v>
      </c>
      <c r="AJ88" s="6">
        <v>0.054171643064323496</v>
      </c>
      <c r="AK88" s="6">
        <v>0</v>
      </c>
      <c r="AL88" s="6">
        <v>-16988</v>
      </c>
      <c r="AM88" s="6">
        <v>-17664</v>
      </c>
      <c r="AN88" s="6">
        <v>-17672</v>
      </c>
      <c r="AO88" s="6">
        <v>0</v>
      </c>
      <c r="AP88" s="6">
        <v>1</v>
      </c>
      <c r="AQ88" s="6">
        <v>0</v>
      </c>
      <c r="AR88" s="6">
        <v>0</v>
      </c>
      <c r="AS88" s="6">
        <v>0</v>
      </c>
      <c r="AT88" s="6">
        <v>1</v>
      </c>
      <c r="AU88" s="6">
        <v>0</v>
      </c>
      <c r="AV88" s="6">
        <v>0.7900000214576721</v>
      </c>
      <c r="AW88" s="6">
        <v>0</v>
      </c>
    </row>
    <row r="89" spans="1:49" ht="12.75">
      <c r="A89" s="5">
        <f t="shared" si="1"/>
        <v>9</v>
      </c>
      <c r="B89" s="6">
        <v>2</v>
      </c>
      <c r="C89" s="6">
        <v>36</v>
      </c>
      <c r="D89" s="6">
        <v>1827</v>
      </c>
      <c r="E89" s="6">
        <v>1.0800000429153442</v>
      </c>
      <c r="F89" s="6">
        <v>1.0800000429153442</v>
      </c>
      <c r="G89" s="6">
        <v>2</v>
      </c>
      <c r="H89" s="6">
        <v>2812</v>
      </c>
      <c r="I89" s="6">
        <v>1.0700000524520874</v>
      </c>
      <c r="J89" s="6">
        <v>1.0700000524520874</v>
      </c>
      <c r="K89" s="6">
        <v>0</v>
      </c>
      <c r="L89" s="6">
        <v>2738</v>
      </c>
      <c r="M89" s="6">
        <v>0.9399999976158142</v>
      </c>
      <c r="N89" s="6">
        <v>1.0199999809265137</v>
      </c>
      <c r="O89" s="6">
        <v>2</v>
      </c>
      <c r="P89" s="6">
        <v>11153</v>
      </c>
      <c r="Q89" s="6">
        <v>0.6700000166893005</v>
      </c>
      <c r="R89" s="6">
        <v>0.8899999856948853</v>
      </c>
      <c r="S89" s="6">
        <v>3</v>
      </c>
      <c r="T89" s="6">
        <v>0</v>
      </c>
      <c r="U89" s="6">
        <v>0</v>
      </c>
      <c r="V89" s="6">
        <v>0</v>
      </c>
      <c r="W89" s="6">
        <v>0</v>
      </c>
      <c r="X89" s="6">
        <v>9</v>
      </c>
      <c r="Y89" s="6">
        <v>18530</v>
      </c>
      <c r="Z89" s="6">
        <v>16703</v>
      </c>
      <c r="AA89" s="6">
        <v>0.7816003309048157</v>
      </c>
      <c r="AB89" s="6">
        <v>1973.160078406334</v>
      </c>
      <c r="AC89" s="6">
        <v>3008.84014749527</v>
      </c>
      <c r="AD89" s="6">
        <v>2573.7199934720993</v>
      </c>
      <c r="AE89" s="6">
        <v>7472.510186135769</v>
      </c>
      <c r="AF89" s="6">
        <v>0</v>
      </c>
      <c r="AG89" s="6">
        <v>0.09859686994063681</v>
      </c>
      <c r="AH89" s="6">
        <v>0.15175391257420398</v>
      </c>
      <c r="AI89" s="6">
        <v>0.14776038855909338</v>
      </c>
      <c r="AJ89" s="6">
        <v>0.6018888289260659</v>
      </c>
      <c r="AK89" s="6">
        <v>0</v>
      </c>
      <c r="AL89" s="6">
        <v>985</v>
      </c>
      <c r="AM89" s="6">
        <v>911</v>
      </c>
      <c r="AN89" s="6">
        <v>9326</v>
      </c>
      <c r="AO89" s="6">
        <v>0</v>
      </c>
      <c r="AP89" s="6">
        <v>1</v>
      </c>
      <c r="AQ89" s="6">
        <v>0</v>
      </c>
      <c r="AR89" s="6">
        <v>0</v>
      </c>
      <c r="AS89" s="6">
        <v>1</v>
      </c>
      <c r="AT89" s="6">
        <v>0</v>
      </c>
      <c r="AU89" s="6">
        <v>0</v>
      </c>
      <c r="AV89" s="6">
        <v>1.0800000429153442</v>
      </c>
      <c r="AW89" s="6">
        <v>0</v>
      </c>
    </row>
    <row r="90" spans="1:49" ht="12.75">
      <c r="A90" s="5">
        <f t="shared" si="1"/>
        <v>10</v>
      </c>
      <c r="B90" s="6">
        <v>2</v>
      </c>
      <c r="C90" s="6">
        <v>37</v>
      </c>
      <c r="D90" s="6">
        <v>1203</v>
      </c>
      <c r="E90" s="6">
        <v>0.5899999737739563</v>
      </c>
      <c r="F90" s="6">
        <v>1.1100000143051147</v>
      </c>
      <c r="G90" s="6">
        <v>3</v>
      </c>
      <c r="H90" s="6">
        <v>2235</v>
      </c>
      <c r="I90" s="6">
        <v>1.0499999523162842</v>
      </c>
      <c r="J90" s="6">
        <v>1.0700000524520874</v>
      </c>
      <c r="K90" s="6">
        <v>2</v>
      </c>
      <c r="L90" s="6">
        <v>1255</v>
      </c>
      <c r="M90" s="6">
        <v>0.4300000071525574</v>
      </c>
      <c r="N90" s="6">
        <v>1.0199999809265137</v>
      </c>
      <c r="O90" s="6">
        <v>3</v>
      </c>
      <c r="P90" s="6">
        <v>997</v>
      </c>
      <c r="Q90" s="6">
        <v>0.8700000047683716</v>
      </c>
      <c r="R90" s="6">
        <v>0.8899999856948853</v>
      </c>
      <c r="S90" s="6">
        <v>0</v>
      </c>
      <c r="T90" s="6">
        <v>0</v>
      </c>
      <c r="U90" s="6">
        <v>0</v>
      </c>
      <c r="V90" s="6">
        <v>0</v>
      </c>
      <c r="W90" s="6">
        <v>0</v>
      </c>
      <c r="X90" s="6">
        <v>10</v>
      </c>
      <c r="Y90" s="6">
        <v>5690</v>
      </c>
      <c r="Z90" s="6">
        <v>4487</v>
      </c>
      <c r="AA90" s="6">
        <v>0.836592357289374</v>
      </c>
      <c r="AB90" s="6">
        <v>709.7699684500694</v>
      </c>
      <c r="AC90" s="6">
        <v>2346.749893426895</v>
      </c>
      <c r="AD90" s="6">
        <v>539.6500089764595</v>
      </c>
      <c r="AE90" s="6">
        <v>867.3900047540665</v>
      </c>
      <c r="AF90" s="6">
        <v>0</v>
      </c>
      <c r="AG90" s="6">
        <v>0.21142355008787347</v>
      </c>
      <c r="AH90" s="6">
        <v>0.3927943760984183</v>
      </c>
      <c r="AI90" s="6">
        <v>0.22056239015817222</v>
      </c>
      <c r="AJ90" s="6">
        <v>0.17521968365553603</v>
      </c>
      <c r="AK90" s="6">
        <v>0</v>
      </c>
      <c r="AL90" s="6">
        <v>1032</v>
      </c>
      <c r="AM90" s="6">
        <v>52</v>
      </c>
      <c r="AN90" s="6">
        <v>-206</v>
      </c>
      <c r="AO90" s="6">
        <v>0</v>
      </c>
      <c r="AP90" s="6">
        <v>1</v>
      </c>
      <c r="AQ90" s="6">
        <v>0</v>
      </c>
      <c r="AR90" s="6">
        <v>0</v>
      </c>
      <c r="AS90" s="6">
        <v>0</v>
      </c>
      <c r="AT90" s="6">
        <v>1</v>
      </c>
      <c r="AU90" s="6">
        <v>0</v>
      </c>
      <c r="AV90" s="6">
        <v>0.5899999737739563</v>
      </c>
      <c r="AW90" s="6">
        <v>0</v>
      </c>
    </row>
    <row r="91" spans="1:49" ht="12.75">
      <c r="A91" s="5">
        <f t="shared" si="1"/>
        <v>10</v>
      </c>
      <c r="B91" s="6">
        <v>2</v>
      </c>
      <c r="C91" s="6">
        <v>38</v>
      </c>
      <c r="D91" s="6">
        <v>1627</v>
      </c>
      <c r="E91" s="6">
        <v>1.090000033378601</v>
      </c>
      <c r="F91" s="6">
        <v>1.1200000047683716</v>
      </c>
      <c r="G91" s="6">
        <v>0</v>
      </c>
      <c r="H91" s="6">
        <v>23094</v>
      </c>
      <c r="I91" s="6">
        <v>0.6899999976158142</v>
      </c>
      <c r="J91" s="6">
        <v>1.0700000524520874</v>
      </c>
      <c r="K91" s="6">
        <v>3</v>
      </c>
      <c r="L91" s="6">
        <v>835</v>
      </c>
      <c r="M91" s="6">
        <v>1.0199999809265137</v>
      </c>
      <c r="N91" s="6">
        <v>1.0199999809265137</v>
      </c>
      <c r="O91" s="6">
        <v>2</v>
      </c>
      <c r="P91" s="6">
        <v>709</v>
      </c>
      <c r="Q91" s="6">
        <v>0.8899999856948853</v>
      </c>
      <c r="R91" s="6">
        <v>0.8899999856948853</v>
      </c>
      <c r="S91" s="6">
        <v>0</v>
      </c>
      <c r="T91" s="6">
        <v>0</v>
      </c>
      <c r="U91" s="6">
        <v>0</v>
      </c>
      <c r="V91" s="6">
        <v>0</v>
      </c>
      <c r="W91" s="6">
        <v>0</v>
      </c>
      <c r="X91" s="6">
        <v>10</v>
      </c>
      <c r="Y91" s="6">
        <v>26265</v>
      </c>
      <c r="Z91" s="6">
        <v>24638</v>
      </c>
      <c r="AA91" s="6">
        <v>0.7069392774929347</v>
      </c>
      <c r="AB91" s="6">
        <v>1773.430054306984</v>
      </c>
      <c r="AC91" s="6">
        <v>15934.859944939613</v>
      </c>
      <c r="AD91" s="6">
        <v>851.6999840736389</v>
      </c>
      <c r="AE91" s="6">
        <v>631.0099898576736</v>
      </c>
      <c r="AF91" s="6">
        <v>0</v>
      </c>
      <c r="AG91" s="6">
        <v>0.06194555492099753</v>
      </c>
      <c r="AH91" s="6">
        <v>0.8792689891490577</v>
      </c>
      <c r="AI91" s="6">
        <v>0.03179135731962688</v>
      </c>
      <c r="AJ91" s="6">
        <v>0.026994098610317912</v>
      </c>
      <c r="AK91" s="6">
        <v>0</v>
      </c>
      <c r="AL91" s="6">
        <v>21467</v>
      </c>
      <c r="AM91" s="6">
        <v>-792</v>
      </c>
      <c r="AN91" s="6">
        <v>-918</v>
      </c>
      <c r="AO91" s="6">
        <v>0</v>
      </c>
      <c r="AP91" s="6">
        <v>1</v>
      </c>
      <c r="AQ91" s="6">
        <v>0</v>
      </c>
      <c r="AR91" s="6">
        <v>0</v>
      </c>
      <c r="AS91" s="6">
        <v>0</v>
      </c>
      <c r="AT91" s="6">
        <v>0</v>
      </c>
      <c r="AU91" s="6">
        <v>1</v>
      </c>
      <c r="AV91" s="6">
        <v>1.090000033378601</v>
      </c>
      <c r="AW91" s="6">
        <v>0</v>
      </c>
    </row>
    <row r="92" spans="1:49" ht="12.75">
      <c r="A92" s="5">
        <f t="shared" si="1"/>
        <v>10</v>
      </c>
      <c r="B92" s="6">
        <v>2</v>
      </c>
      <c r="C92" s="6">
        <v>39</v>
      </c>
      <c r="D92" s="6">
        <v>22867</v>
      </c>
      <c r="E92" s="6">
        <v>0.6899999976158142</v>
      </c>
      <c r="F92" s="6">
        <v>1.1200000047683716</v>
      </c>
      <c r="G92" s="6">
        <v>3</v>
      </c>
      <c r="H92" s="6">
        <v>1967</v>
      </c>
      <c r="I92" s="6">
        <v>1.0199999809265137</v>
      </c>
      <c r="J92" s="6">
        <v>1.0700000524520874</v>
      </c>
      <c r="K92" s="6">
        <v>2</v>
      </c>
      <c r="L92" s="6">
        <v>866</v>
      </c>
      <c r="M92" s="6">
        <v>1.0199999809265137</v>
      </c>
      <c r="N92" s="6">
        <v>1.0199999809265137</v>
      </c>
      <c r="O92" s="6">
        <v>2</v>
      </c>
      <c r="P92" s="6">
        <v>814</v>
      </c>
      <c r="Q92" s="6">
        <v>0.8899999856948853</v>
      </c>
      <c r="R92" s="6">
        <v>0.8899999856948853</v>
      </c>
      <c r="S92" s="6">
        <v>0</v>
      </c>
      <c r="T92" s="6">
        <v>0</v>
      </c>
      <c r="U92" s="6">
        <v>0</v>
      </c>
      <c r="V92" s="6">
        <v>0</v>
      </c>
      <c r="W92" s="6">
        <v>0</v>
      </c>
      <c r="X92" s="6">
        <v>10</v>
      </c>
      <c r="Y92" s="6">
        <v>26514</v>
      </c>
      <c r="Z92" s="6">
        <v>3647</v>
      </c>
      <c r="AA92" s="6">
        <v>0.9909843527064573</v>
      </c>
      <c r="AB92" s="6">
        <v>15778.229945480824</v>
      </c>
      <c r="AC92" s="6">
        <v>2006.3399624824524</v>
      </c>
      <c r="AD92" s="6">
        <v>883.3199834823608</v>
      </c>
      <c r="AE92" s="6">
        <v>724.4599883556366</v>
      </c>
      <c r="AF92" s="6">
        <v>0</v>
      </c>
      <c r="AG92" s="6">
        <v>0.8624500264011465</v>
      </c>
      <c r="AH92" s="6">
        <v>0.07418722184506299</v>
      </c>
      <c r="AI92" s="6">
        <v>0.03266198989213246</v>
      </c>
      <c r="AJ92" s="6">
        <v>0.03070076186165799</v>
      </c>
      <c r="AK92" s="6">
        <v>0</v>
      </c>
      <c r="AL92" s="6">
        <v>-20900</v>
      </c>
      <c r="AM92" s="6">
        <v>-22001</v>
      </c>
      <c r="AN92" s="6">
        <v>-22053</v>
      </c>
      <c r="AO92" s="6">
        <v>0</v>
      </c>
      <c r="AP92" s="6">
        <v>1</v>
      </c>
      <c r="AQ92" s="6">
        <v>0</v>
      </c>
      <c r="AR92" s="6">
        <v>0</v>
      </c>
      <c r="AS92" s="6">
        <v>0</v>
      </c>
      <c r="AT92" s="6">
        <v>1</v>
      </c>
      <c r="AU92" s="6">
        <v>0</v>
      </c>
      <c r="AV92" s="6">
        <v>0.6899999976158142</v>
      </c>
      <c r="AW92" s="6">
        <v>0</v>
      </c>
    </row>
    <row r="93" spans="1:49" ht="12.75">
      <c r="A93" s="5">
        <f t="shared" si="1"/>
        <v>10</v>
      </c>
      <c r="B93" s="6">
        <v>2</v>
      </c>
      <c r="C93" s="6">
        <v>40</v>
      </c>
      <c r="D93" s="6">
        <v>1564</v>
      </c>
      <c r="E93" s="6">
        <v>0.9200000166893005</v>
      </c>
      <c r="F93" s="6">
        <v>1.1100000143051147</v>
      </c>
      <c r="G93" s="6">
        <v>2</v>
      </c>
      <c r="H93" s="6">
        <v>24212</v>
      </c>
      <c r="I93" s="6">
        <v>0.6899999976158142</v>
      </c>
      <c r="J93" s="6">
        <v>1.0700000524520874</v>
      </c>
      <c r="K93" s="6">
        <v>3</v>
      </c>
      <c r="L93" s="6">
        <v>1102</v>
      </c>
      <c r="M93" s="6">
        <v>1.0099999904632568</v>
      </c>
      <c r="N93" s="6">
        <v>1.0199999809265137</v>
      </c>
      <c r="O93" s="6">
        <v>2</v>
      </c>
      <c r="P93" s="6">
        <v>700</v>
      </c>
      <c r="Q93" s="6">
        <v>0.8799999952316284</v>
      </c>
      <c r="R93" s="6">
        <v>0.8899999856948853</v>
      </c>
      <c r="S93" s="6">
        <v>2</v>
      </c>
      <c r="T93" s="6">
        <v>0</v>
      </c>
      <c r="U93" s="6">
        <v>0</v>
      </c>
      <c r="V93" s="6">
        <v>0</v>
      </c>
      <c r="W93" s="6">
        <v>0</v>
      </c>
      <c r="X93" s="6">
        <v>10</v>
      </c>
      <c r="Y93" s="6">
        <v>27578</v>
      </c>
      <c r="Z93" s="6">
        <v>26014</v>
      </c>
      <c r="AA93" s="6">
        <v>0.7086684065667234</v>
      </c>
      <c r="AB93" s="6">
        <v>1438.880026102066</v>
      </c>
      <c r="AC93" s="6">
        <v>16706.279942274094</v>
      </c>
      <c r="AD93" s="6">
        <v>1113.019989490509</v>
      </c>
      <c r="AE93" s="6">
        <v>615.9999966621399</v>
      </c>
      <c r="AF93" s="6">
        <v>0</v>
      </c>
      <c r="AG93" s="6">
        <v>0.0567118717818551</v>
      </c>
      <c r="AH93" s="6">
        <v>0.8779461889912249</v>
      </c>
      <c r="AI93" s="6">
        <v>0.03995938791790558</v>
      </c>
      <c r="AJ93" s="6">
        <v>0.025382551309014432</v>
      </c>
      <c r="AK93" s="6">
        <v>0</v>
      </c>
      <c r="AL93" s="6">
        <v>22648</v>
      </c>
      <c r="AM93" s="6">
        <v>-462</v>
      </c>
      <c r="AN93" s="6">
        <v>-864</v>
      </c>
      <c r="AO93" s="6">
        <v>0</v>
      </c>
      <c r="AP93" s="6">
        <v>1</v>
      </c>
      <c r="AQ93" s="6">
        <v>0</v>
      </c>
      <c r="AR93" s="6">
        <v>0</v>
      </c>
      <c r="AS93" s="6">
        <v>1</v>
      </c>
      <c r="AT93" s="6">
        <v>0</v>
      </c>
      <c r="AU93" s="6">
        <v>0</v>
      </c>
      <c r="AV93" s="6">
        <v>0.9200000166893005</v>
      </c>
      <c r="AW93" s="6">
        <v>0</v>
      </c>
    </row>
    <row r="94" spans="1:49" ht="12.75">
      <c r="A94" s="5">
        <f t="shared" si="1"/>
        <v>11</v>
      </c>
      <c r="B94" s="6">
        <v>2</v>
      </c>
      <c r="C94" s="6">
        <v>41</v>
      </c>
      <c r="D94" s="6">
        <v>1634</v>
      </c>
      <c r="E94" s="6">
        <v>0.9300000071525574</v>
      </c>
      <c r="F94" s="6">
        <v>1.100000023841858</v>
      </c>
      <c r="G94" s="6">
        <v>2</v>
      </c>
      <c r="H94" s="6">
        <v>2831</v>
      </c>
      <c r="I94" s="6">
        <v>1.059999942779541</v>
      </c>
      <c r="J94" s="6">
        <v>1.0700000524520874</v>
      </c>
      <c r="K94" s="6">
        <v>2</v>
      </c>
      <c r="L94" s="6">
        <v>16767</v>
      </c>
      <c r="M94" s="6">
        <v>0.6899999976158142</v>
      </c>
      <c r="N94" s="6">
        <v>1.0199999809265137</v>
      </c>
      <c r="O94" s="6">
        <v>3</v>
      </c>
      <c r="P94" s="6">
        <v>771</v>
      </c>
      <c r="Q94" s="6">
        <v>0.8899999856948853</v>
      </c>
      <c r="R94" s="6">
        <v>0.8899999856948853</v>
      </c>
      <c r="S94" s="6">
        <v>0</v>
      </c>
      <c r="T94" s="6">
        <v>0</v>
      </c>
      <c r="U94" s="6">
        <v>0</v>
      </c>
      <c r="V94" s="6">
        <v>0</v>
      </c>
      <c r="W94" s="6">
        <v>0</v>
      </c>
      <c r="X94" s="6">
        <v>11</v>
      </c>
      <c r="Y94" s="6">
        <v>22003</v>
      </c>
      <c r="Z94" s="6">
        <v>20369</v>
      </c>
      <c r="AA94" s="6">
        <v>0.7489950310277379</v>
      </c>
      <c r="AB94" s="6">
        <v>1519.6200116872787</v>
      </c>
      <c r="AC94" s="6">
        <v>3000.8598380088806</v>
      </c>
      <c r="AD94" s="6">
        <v>11569.229960024357</v>
      </c>
      <c r="AE94" s="6">
        <v>686.1899889707565</v>
      </c>
      <c r="AF94" s="6">
        <v>0</v>
      </c>
      <c r="AG94" s="6">
        <v>0.07426260055446984</v>
      </c>
      <c r="AH94" s="6">
        <v>0.1286642730536745</v>
      </c>
      <c r="AI94" s="6">
        <v>0.7620324501204381</v>
      </c>
      <c r="AJ94" s="6">
        <v>0.035040676271417534</v>
      </c>
      <c r="AK94" s="6">
        <v>0</v>
      </c>
      <c r="AL94" s="6">
        <v>1197</v>
      </c>
      <c r="AM94" s="6">
        <v>15133</v>
      </c>
      <c r="AN94" s="6">
        <v>-863</v>
      </c>
      <c r="AO94" s="6">
        <v>0</v>
      </c>
      <c r="AP94" s="6">
        <v>1</v>
      </c>
      <c r="AQ94" s="6">
        <v>0</v>
      </c>
      <c r="AR94" s="6">
        <v>0</v>
      </c>
      <c r="AS94" s="6">
        <v>1</v>
      </c>
      <c r="AT94" s="6">
        <v>0</v>
      </c>
      <c r="AU94" s="6">
        <v>0</v>
      </c>
      <c r="AV94" s="6">
        <v>0.9300000071525574</v>
      </c>
      <c r="AW94" s="6">
        <v>0</v>
      </c>
    </row>
    <row r="95" spans="1:49" ht="12.75">
      <c r="A95" s="5">
        <f t="shared" si="1"/>
        <v>11</v>
      </c>
      <c r="B95" s="6">
        <v>2</v>
      </c>
      <c r="C95" s="6">
        <v>42</v>
      </c>
      <c r="D95" s="6">
        <v>1316</v>
      </c>
      <c r="E95" s="6">
        <v>0.9800000190734863</v>
      </c>
      <c r="F95" s="6">
        <v>1.1100000143051147</v>
      </c>
      <c r="G95" s="6">
        <v>0</v>
      </c>
      <c r="H95" s="6">
        <v>21245</v>
      </c>
      <c r="I95" s="6">
        <v>0.6899999976158142</v>
      </c>
      <c r="J95" s="6">
        <v>1.0700000524520874</v>
      </c>
      <c r="K95" s="6">
        <v>3</v>
      </c>
      <c r="L95" s="6">
        <v>990</v>
      </c>
      <c r="M95" s="6">
        <v>0.8799999952316284</v>
      </c>
      <c r="N95" s="6">
        <v>1.0199999809265137</v>
      </c>
      <c r="O95" s="6">
        <v>0</v>
      </c>
      <c r="P95" s="6">
        <v>883</v>
      </c>
      <c r="Q95" s="6">
        <v>0.7799999713897705</v>
      </c>
      <c r="R95" s="6">
        <v>0.8899999856948853</v>
      </c>
      <c r="S95" s="6">
        <v>2</v>
      </c>
      <c r="T95" s="6">
        <v>0</v>
      </c>
      <c r="U95" s="6">
        <v>0</v>
      </c>
      <c r="V95" s="6">
        <v>0</v>
      </c>
      <c r="W95" s="6">
        <v>0</v>
      </c>
      <c r="X95" s="6">
        <v>11</v>
      </c>
      <c r="Y95" s="6">
        <v>24434</v>
      </c>
      <c r="Z95" s="6">
        <v>23118</v>
      </c>
      <c r="AA95" s="6">
        <v>0.701574094617374</v>
      </c>
      <c r="AB95" s="6">
        <v>1289.680025100708</v>
      </c>
      <c r="AC95" s="6">
        <v>14659.049949347973</v>
      </c>
      <c r="AD95" s="6">
        <v>871.1999952793121</v>
      </c>
      <c r="AE95" s="6">
        <v>688.7399747371674</v>
      </c>
      <c r="AF95" s="6">
        <v>0</v>
      </c>
      <c r="AG95" s="6">
        <v>0.053859376278955554</v>
      </c>
      <c r="AH95" s="6">
        <v>0.8694851436522878</v>
      </c>
      <c r="AI95" s="6">
        <v>0.04051731194237538</v>
      </c>
      <c r="AJ95" s="6">
        <v>0.03613816812638127</v>
      </c>
      <c r="AK95" s="6">
        <v>0</v>
      </c>
      <c r="AL95" s="6">
        <v>19929</v>
      </c>
      <c r="AM95" s="6">
        <v>-326</v>
      </c>
      <c r="AN95" s="6">
        <v>-433</v>
      </c>
      <c r="AO95" s="6">
        <v>0</v>
      </c>
      <c r="AP95" s="6">
        <v>1</v>
      </c>
      <c r="AQ95" s="6">
        <v>0</v>
      </c>
      <c r="AR95" s="6">
        <v>0</v>
      </c>
      <c r="AS95" s="6">
        <v>0</v>
      </c>
      <c r="AT95" s="6">
        <v>0</v>
      </c>
      <c r="AU95" s="6">
        <v>1</v>
      </c>
      <c r="AV95" s="6">
        <v>0.9800000190734863</v>
      </c>
      <c r="AW95" s="6">
        <v>0</v>
      </c>
    </row>
    <row r="96" spans="1:49" ht="12.75">
      <c r="A96" s="5">
        <f t="shared" si="1"/>
        <v>11</v>
      </c>
      <c r="B96" s="6">
        <v>2</v>
      </c>
      <c r="C96" s="6">
        <v>43</v>
      </c>
      <c r="D96" s="6">
        <v>21145</v>
      </c>
      <c r="E96" s="6">
        <v>0.6899999976158142</v>
      </c>
      <c r="F96" s="6">
        <v>1.100000023841858</v>
      </c>
      <c r="G96" s="6">
        <v>3</v>
      </c>
      <c r="H96" s="6">
        <v>2493</v>
      </c>
      <c r="I96" s="6">
        <v>0.8999999761581421</v>
      </c>
      <c r="J96" s="6">
        <v>1.0700000524520874</v>
      </c>
      <c r="K96" s="6">
        <v>2</v>
      </c>
      <c r="L96" s="6">
        <v>712</v>
      </c>
      <c r="M96" s="6">
        <v>0.8899999856948853</v>
      </c>
      <c r="N96" s="6">
        <v>1.0199999809265137</v>
      </c>
      <c r="O96" s="6">
        <v>2</v>
      </c>
      <c r="P96" s="6">
        <v>1082</v>
      </c>
      <c r="Q96" s="6">
        <v>0.800000011920929</v>
      </c>
      <c r="R96" s="6">
        <v>0.8899999856948853</v>
      </c>
      <c r="S96" s="6">
        <v>0</v>
      </c>
      <c r="T96" s="6">
        <v>0</v>
      </c>
      <c r="U96" s="6">
        <v>0</v>
      </c>
      <c r="V96" s="6">
        <v>0</v>
      </c>
      <c r="W96" s="6">
        <v>0</v>
      </c>
      <c r="X96" s="6">
        <v>11</v>
      </c>
      <c r="Y96" s="6">
        <v>25432</v>
      </c>
      <c r="Z96" s="6">
        <v>4287</v>
      </c>
      <c r="AA96" s="6">
        <v>0.8731000567472479</v>
      </c>
      <c r="AB96" s="6">
        <v>14590.049949586391</v>
      </c>
      <c r="AC96" s="6">
        <v>2243.6999405622482</v>
      </c>
      <c r="AD96" s="6">
        <v>633.6799898147583</v>
      </c>
      <c r="AE96" s="6">
        <v>865.6000128984451</v>
      </c>
      <c r="AF96" s="6">
        <v>0</v>
      </c>
      <c r="AG96" s="6">
        <v>0.8314328405158855</v>
      </c>
      <c r="AH96" s="6">
        <v>0.09802610883925762</v>
      </c>
      <c r="AI96" s="6">
        <v>0.027996225228059137</v>
      </c>
      <c r="AJ96" s="6">
        <v>0.04254482541679774</v>
      </c>
      <c r="AK96" s="6">
        <v>0</v>
      </c>
      <c r="AL96" s="6">
        <v>-18652</v>
      </c>
      <c r="AM96" s="6">
        <v>-20433</v>
      </c>
      <c r="AN96" s="6">
        <v>-20063</v>
      </c>
      <c r="AO96" s="6">
        <v>0</v>
      </c>
      <c r="AP96" s="6">
        <v>1</v>
      </c>
      <c r="AQ96" s="6">
        <v>0</v>
      </c>
      <c r="AR96" s="6">
        <v>0</v>
      </c>
      <c r="AS96" s="6">
        <v>0</v>
      </c>
      <c r="AT96" s="6">
        <v>1</v>
      </c>
      <c r="AU96" s="6">
        <v>0</v>
      </c>
      <c r="AV96" s="6">
        <v>0.6899999976158142</v>
      </c>
      <c r="AW96" s="6">
        <v>0</v>
      </c>
    </row>
    <row r="97" spans="1:49" ht="12.75">
      <c r="A97" s="5">
        <f t="shared" si="1"/>
        <v>11</v>
      </c>
      <c r="B97" s="6">
        <v>2</v>
      </c>
      <c r="C97" s="6">
        <v>44</v>
      </c>
      <c r="D97" s="6">
        <v>2281</v>
      </c>
      <c r="E97" s="6">
        <v>0.9900000095367432</v>
      </c>
      <c r="F97" s="6">
        <v>1.100000023841858</v>
      </c>
      <c r="G97" s="6">
        <v>3</v>
      </c>
      <c r="H97" s="6">
        <v>2330</v>
      </c>
      <c r="I97" s="6">
        <v>0.9300000071525574</v>
      </c>
      <c r="J97" s="6">
        <v>1.0700000524520874</v>
      </c>
      <c r="K97" s="6">
        <v>2</v>
      </c>
      <c r="L97" s="6">
        <v>1371</v>
      </c>
      <c r="M97" s="6">
        <v>0.8700000047683716</v>
      </c>
      <c r="N97" s="6">
        <v>1.0199999809265137</v>
      </c>
      <c r="O97" s="6">
        <v>2</v>
      </c>
      <c r="P97" s="6">
        <v>6140</v>
      </c>
      <c r="Q97" s="6">
        <v>0.6899999976158142</v>
      </c>
      <c r="R97" s="6">
        <v>0.8899999856948853</v>
      </c>
      <c r="S97" s="6">
        <v>3</v>
      </c>
      <c r="T97" s="6">
        <v>0</v>
      </c>
      <c r="U97" s="6">
        <v>0</v>
      </c>
      <c r="V97" s="6">
        <v>0</v>
      </c>
      <c r="W97" s="6">
        <v>0</v>
      </c>
      <c r="X97" s="6">
        <v>11</v>
      </c>
      <c r="Y97" s="6">
        <v>12122</v>
      </c>
      <c r="Z97" s="6">
        <v>9841</v>
      </c>
      <c r="AA97" s="6">
        <v>0.7719002142631841</v>
      </c>
      <c r="AB97" s="6">
        <v>2258.190021753311</v>
      </c>
      <c r="AC97" s="6">
        <v>2166.9000166654587</v>
      </c>
      <c r="AD97" s="6">
        <v>1192.7700065374374</v>
      </c>
      <c r="AE97" s="6">
        <v>4236.599985361099</v>
      </c>
      <c r="AF97" s="6">
        <v>0</v>
      </c>
      <c r="AG97" s="6">
        <v>0.1881702689325194</v>
      </c>
      <c r="AH97" s="6">
        <v>0.19221250618709784</v>
      </c>
      <c r="AI97" s="6">
        <v>0.11310014849034812</v>
      </c>
      <c r="AJ97" s="6">
        <v>0.5065170763900346</v>
      </c>
      <c r="AK97" s="6">
        <v>0</v>
      </c>
      <c r="AL97" s="6">
        <v>49</v>
      </c>
      <c r="AM97" s="6">
        <v>-910</v>
      </c>
      <c r="AN97" s="6">
        <v>3859</v>
      </c>
      <c r="AO97" s="6">
        <v>0</v>
      </c>
      <c r="AP97" s="6">
        <v>1</v>
      </c>
      <c r="AQ97" s="6">
        <v>0</v>
      </c>
      <c r="AR97" s="6">
        <v>0</v>
      </c>
      <c r="AS97" s="6">
        <v>0</v>
      </c>
      <c r="AT97" s="6">
        <v>1</v>
      </c>
      <c r="AU97" s="6">
        <v>0</v>
      </c>
      <c r="AV97" s="6">
        <v>0.9900000095367432</v>
      </c>
      <c r="AW97" s="6">
        <v>0</v>
      </c>
    </row>
    <row r="98" spans="1:49" ht="12.75">
      <c r="A98" s="5">
        <f t="shared" si="1"/>
        <v>12</v>
      </c>
      <c r="B98" s="6">
        <v>2</v>
      </c>
      <c r="C98" s="6">
        <v>45</v>
      </c>
      <c r="D98" s="6">
        <v>1363</v>
      </c>
      <c r="E98" s="6">
        <v>0.9700000286102295</v>
      </c>
      <c r="F98" s="6">
        <v>1.0399999618530273</v>
      </c>
      <c r="G98" s="6">
        <v>2</v>
      </c>
      <c r="H98" s="6">
        <v>2122</v>
      </c>
      <c r="I98" s="6">
        <v>0.9200000166893005</v>
      </c>
      <c r="J98" s="6">
        <v>1.0700000524520874</v>
      </c>
      <c r="K98" s="6">
        <v>0</v>
      </c>
      <c r="L98" s="6">
        <v>8502</v>
      </c>
      <c r="M98" s="6">
        <v>0.7799999713897705</v>
      </c>
      <c r="N98" s="6">
        <v>1.0199999809265137</v>
      </c>
      <c r="O98" s="6">
        <v>3</v>
      </c>
      <c r="P98" s="6">
        <v>3556</v>
      </c>
      <c r="Q98" s="6">
        <v>0.6899999976158142</v>
      </c>
      <c r="R98" s="6">
        <v>0.8899999856948853</v>
      </c>
      <c r="S98" s="6">
        <v>2</v>
      </c>
      <c r="T98" s="6">
        <v>0</v>
      </c>
      <c r="U98" s="6">
        <v>0</v>
      </c>
      <c r="V98" s="6">
        <v>0</v>
      </c>
      <c r="W98" s="6">
        <v>0</v>
      </c>
      <c r="X98" s="6">
        <v>12</v>
      </c>
      <c r="Y98" s="6">
        <v>15543</v>
      </c>
      <c r="Z98" s="6">
        <v>14180</v>
      </c>
      <c r="AA98" s="6">
        <v>0.7783808027991791</v>
      </c>
      <c r="AB98" s="6">
        <v>1322.1100389957428</v>
      </c>
      <c r="AC98" s="6">
        <v>1952.2400354146957</v>
      </c>
      <c r="AD98" s="6">
        <v>6631.559756755829</v>
      </c>
      <c r="AE98" s="6">
        <v>2453.6399915218353</v>
      </c>
      <c r="AF98" s="6">
        <v>0</v>
      </c>
      <c r="AG98" s="6">
        <v>0.08769220871131699</v>
      </c>
      <c r="AH98" s="6">
        <v>0.13652448047352506</v>
      </c>
      <c r="AI98" s="6">
        <v>0.5469986489094769</v>
      </c>
      <c r="AJ98" s="6">
        <v>0.228784661905681</v>
      </c>
      <c r="AK98" s="6">
        <v>0</v>
      </c>
      <c r="AL98" s="6">
        <v>759</v>
      </c>
      <c r="AM98" s="6">
        <v>7139</v>
      </c>
      <c r="AN98" s="6">
        <v>2193</v>
      </c>
      <c r="AO98" s="6">
        <v>0</v>
      </c>
      <c r="AP98" s="6">
        <v>1</v>
      </c>
      <c r="AQ98" s="6">
        <v>0</v>
      </c>
      <c r="AR98" s="6">
        <v>0</v>
      </c>
      <c r="AS98" s="6">
        <v>1</v>
      </c>
      <c r="AT98" s="6">
        <v>0</v>
      </c>
      <c r="AU98" s="6">
        <v>0</v>
      </c>
      <c r="AV98" s="6">
        <v>0.9700000286102295</v>
      </c>
      <c r="AW98" s="6">
        <v>0</v>
      </c>
    </row>
    <row r="99" spans="1:49" ht="12.75">
      <c r="A99" s="5">
        <f t="shared" si="1"/>
        <v>12</v>
      </c>
      <c r="B99" s="6">
        <v>2</v>
      </c>
      <c r="C99" s="6">
        <v>46</v>
      </c>
      <c r="D99" s="6">
        <v>2062</v>
      </c>
      <c r="E99" s="6">
        <v>0.8799999952316284</v>
      </c>
      <c r="F99" s="6">
        <v>1.0499999523162842</v>
      </c>
      <c r="G99" s="6">
        <v>2</v>
      </c>
      <c r="H99" s="6">
        <v>3881</v>
      </c>
      <c r="I99" s="6">
        <v>0.800000011920929</v>
      </c>
      <c r="J99" s="6">
        <v>1.0700000524520874</v>
      </c>
      <c r="K99" s="6">
        <v>2</v>
      </c>
      <c r="L99" s="6">
        <v>1838</v>
      </c>
      <c r="M99" s="6">
        <v>0.8500000238418579</v>
      </c>
      <c r="N99" s="6">
        <v>1.0199999809265137</v>
      </c>
      <c r="O99" s="6">
        <v>2</v>
      </c>
      <c r="P99" s="6">
        <v>4063</v>
      </c>
      <c r="Q99" s="6">
        <v>0.6899999976158142</v>
      </c>
      <c r="R99" s="6">
        <v>0.8899999856948853</v>
      </c>
      <c r="S99" s="6">
        <v>0</v>
      </c>
      <c r="T99" s="6">
        <v>0</v>
      </c>
      <c r="U99" s="6">
        <v>0</v>
      </c>
      <c r="V99" s="6">
        <v>0</v>
      </c>
      <c r="W99" s="6">
        <v>0</v>
      </c>
      <c r="X99" s="6">
        <v>12</v>
      </c>
      <c r="Y99" s="6">
        <v>11844</v>
      </c>
      <c r="Z99" s="6">
        <v>9782</v>
      </c>
      <c r="AA99" s="6">
        <v>0.7637057943569324</v>
      </c>
      <c r="AB99" s="6">
        <v>1814.5599901676178</v>
      </c>
      <c r="AC99" s="6">
        <v>3104.8000462651253</v>
      </c>
      <c r="AD99" s="6">
        <v>1562.3000438213348</v>
      </c>
      <c r="AE99" s="6">
        <v>2803.469990313053</v>
      </c>
      <c r="AF99" s="6">
        <v>0</v>
      </c>
      <c r="AG99" s="6">
        <v>0.17409658899020602</v>
      </c>
      <c r="AH99" s="6">
        <v>0.3276764606551841</v>
      </c>
      <c r="AI99" s="6">
        <v>0.1551840594393786</v>
      </c>
      <c r="AJ99" s="6">
        <v>0.3430428909152313</v>
      </c>
      <c r="AK99" s="6">
        <v>0</v>
      </c>
      <c r="AL99" s="6">
        <v>1819</v>
      </c>
      <c r="AM99" s="6">
        <v>-224</v>
      </c>
      <c r="AN99" s="6">
        <v>2001</v>
      </c>
      <c r="AO99" s="6">
        <v>0</v>
      </c>
      <c r="AP99" s="6">
        <v>1</v>
      </c>
      <c r="AQ99" s="6">
        <v>0</v>
      </c>
      <c r="AR99" s="6">
        <v>0</v>
      </c>
      <c r="AS99" s="6">
        <v>1</v>
      </c>
      <c r="AT99" s="6">
        <v>0</v>
      </c>
      <c r="AU99" s="6">
        <v>0</v>
      </c>
      <c r="AV99" s="6">
        <v>0.8799999952316284</v>
      </c>
      <c r="AW99" s="6">
        <v>0</v>
      </c>
    </row>
    <row r="100" spans="1:49" ht="12.75">
      <c r="A100" s="5">
        <f t="shared" si="1"/>
        <v>12</v>
      </c>
      <c r="B100" s="6">
        <v>2</v>
      </c>
      <c r="C100" s="6">
        <v>47</v>
      </c>
      <c r="D100" s="6">
        <v>2251</v>
      </c>
      <c r="E100" s="6">
        <v>0.8399999737739563</v>
      </c>
      <c r="F100" s="6">
        <v>1.0499999523162842</v>
      </c>
      <c r="G100" s="6">
        <v>0</v>
      </c>
      <c r="H100" s="6">
        <v>4534</v>
      </c>
      <c r="I100" s="6">
        <v>0.9300000071525574</v>
      </c>
      <c r="J100" s="6">
        <v>1.0700000524520874</v>
      </c>
      <c r="K100" s="6">
        <v>0</v>
      </c>
      <c r="L100" s="6">
        <v>1712</v>
      </c>
      <c r="M100" s="6">
        <v>0.7900000214576721</v>
      </c>
      <c r="N100" s="6">
        <v>1.0199999809265137</v>
      </c>
      <c r="O100" s="6">
        <v>0</v>
      </c>
      <c r="P100" s="6">
        <v>3145</v>
      </c>
      <c r="Q100" s="6">
        <v>0.6899999976158142</v>
      </c>
      <c r="R100" s="6">
        <v>0.8899999856948853</v>
      </c>
      <c r="S100" s="6">
        <v>0</v>
      </c>
      <c r="T100" s="6">
        <v>0</v>
      </c>
      <c r="U100" s="6">
        <v>0</v>
      </c>
      <c r="V100" s="6">
        <v>0</v>
      </c>
      <c r="W100" s="6">
        <v>0</v>
      </c>
      <c r="X100" s="6">
        <v>12</v>
      </c>
      <c r="Y100" s="6">
        <v>11642</v>
      </c>
      <c r="Z100" s="6">
        <v>9391</v>
      </c>
      <c r="AA100" s="6">
        <v>0.8241028710112838</v>
      </c>
      <c r="AB100" s="6">
        <v>1890.8399409651756</v>
      </c>
      <c r="AC100" s="6">
        <v>4216.620032429695</v>
      </c>
      <c r="AD100" s="6">
        <v>1352.4800367355347</v>
      </c>
      <c r="AE100" s="6">
        <v>2170.0499925017357</v>
      </c>
      <c r="AF100" s="6">
        <v>0</v>
      </c>
      <c r="AG100" s="6">
        <v>0.1933516577907576</v>
      </c>
      <c r="AH100" s="6">
        <v>0.3894519841951555</v>
      </c>
      <c r="AI100" s="6">
        <v>0.14705377082975435</v>
      </c>
      <c r="AJ100" s="6">
        <v>0.2701425871843326</v>
      </c>
      <c r="AK100" s="6">
        <v>0</v>
      </c>
      <c r="AL100" s="6">
        <v>2283</v>
      </c>
      <c r="AM100" s="6">
        <v>-539</v>
      </c>
      <c r="AN100" s="6">
        <v>894</v>
      </c>
      <c r="AO100" s="6">
        <v>0</v>
      </c>
      <c r="AP100" s="6">
        <v>1</v>
      </c>
      <c r="AQ100" s="6">
        <v>0</v>
      </c>
      <c r="AR100" s="6">
        <v>0</v>
      </c>
      <c r="AS100" s="6">
        <v>0</v>
      </c>
      <c r="AT100" s="6">
        <v>0</v>
      </c>
      <c r="AU100" s="6">
        <v>1</v>
      </c>
      <c r="AV100" s="6">
        <v>0.8399999737739563</v>
      </c>
      <c r="AW100" s="6">
        <v>0</v>
      </c>
    </row>
    <row r="101" spans="1:49" ht="12.75">
      <c r="A101" s="5">
        <f t="shared" si="1"/>
        <v>12</v>
      </c>
      <c r="B101" s="6">
        <v>2</v>
      </c>
      <c r="C101" s="6">
        <v>48</v>
      </c>
      <c r="D101" s="6">
        <v>1656</v>
      </c>
      <c r="E101" s="6">
        <v>0.8700000047683716</v>
      </c>
      <c r="F101" s="6">
        <v>1.059999942779541</v>
      </c>
      <c r="G101" s="6">
        <v>0</v>
      </c>
      <c r="H101" s="6">
        <v>12067</v>
      </c>
      <c r="I101" s="6">
        <v>0.75</v>
      </c>
      <c r="J101" s="6">
        <v>1.0700000524520874</v>
      </c>
      <c r="K101" s="6">
        <v>2</v>
      </c>
      <c r="L101" s="6">
        <v>1019</v>
      </c>
      <c r="M101" s="6">
        <v>0.8299999833106995</v>
      </c>
      <c r="N101" s="6">
        <v>1.0199999809265137</v>
      </c>
      <c r="O101" s="6">
        <v>0</v>
      </c>
      <c r="P101" s="6">
        <v>1067</v>
      </c>
      <c r="Q101" s="6">
        <v>0.7900000214576721</v>
      </c>
      <c r="R101" s="6">
        <v>0.8899999856948853</v>
      </c>
      <c r="S101" s="6">
        <v>0</v>
      </c>
      <c r="T101" s="6">
        <v>0</v>
      </c>
      <c r="U101" s="6">
        <v>0</v>
      </c>
      <c r="V101" s="6">
        <v>0</v>
      </c>
      <c r="W101" s="6">
        <v>0</v>
      </c>
      <c r="X101" s="6">
        <v>12</v>
      </c>
      <c r="Y101" s="6">
        <v>15809</v>
      </c>
      <c r="Z101" s="6">
        <v>14153</v>
      </c>
      <c r="AA101" s="6">
        <v>0.7587755250398459</v>
      </c>
      <c r="AB101" s="6">
        <v>1440.7200078964233</v>
      </c>
      <c r="AC101" s="6">
        <v>9050.25</v>
      </c>
      <c r="AD101" s="6">
        <v>845.7699829936028</v>
      </c>
      <c r="AE101" s="6">
        <v>842.9300228953362</v>
      </c>
      <c r="AF101" s="6">
        <v>0</v>
      </c>
      <c r="AG101" s="6">
        <v>0.10475045859953191</v>
      </c>
      <c r="AH101" s="6">
        <v>0.7632993864254538</v>
      </c>
      <c r="AI101" s="6">
        <v>0.0644569548991081</v>
      </c>
      <c r="AJ101" s="6">
        <v>0.06749320007590613</v>
      </c>
      <c r="AK101" s="6">
        <v>0</v>
      </c>
      <c r="AL101" s="6">
        <v>10411</v>
      </c>
      <c r="AM101" s="6">
        <v>-637</v>
      </c>
      <c r="AN101" s="6">
        <v>-589</v>
      </c>
      <c r="AO101" s="6">
        <v>0</v>
      </c>
      <c r="AP101" s="6">
        <v>1</v>
      </c>
      <c r="AQ101" s="6">
        <v>0</v>
      </c>
      <c r="AR101" s="6">
        <v>0</v>
      </c>
      <c r="AS101" s="6">
        <v>0</v>
      </c>
      <c r="AT101" s="6">
        <v>0</v>
      </c>
      <c r="AU101" s="6">
        <v>1</v>
      </c>
      <c r="AV101" s="6">
        <v>0.8700000047683716</v>
      </c>
      <c r="AW101" s="6">
        <v>0</v>
      </c>
    </row>
    <row r="102" spans="1:49" ht="12.75">
      <c r="A102" s="5">
        <f t="shared" si="1"/>
        <v>13</v>
      </c>
      <c r="B102" s="6">
        <v>2</v>
      </c>
      <c r="C102" s="6">
        <v>49</v>
      </c>
      <c r="D102" s="6">
        <v>1534</v>
      </c>
      <c r="E102" s="6">
        <v>0.8799999952316284</v>
      </c>
      <c r="F102" s="6">
        <v>1.059999942779541</v>
      </c>
      <c r="G102" s="6">
        <v>0</v>
      </c>
      <c r="H102" s="6">
        <v>6919</v>
      </c>
      <c r="I102" s="6">
        <v>0.7400000095367432</v>
      </c>
      <c r="J102" s="6">
        <v>1.059999942779541</v>
      </c>
      <c r="K102" s="6">
        <v>2</v>
      </c>
      <c r="L102" s="6">
        <v>1057</v>
      </c>
      <c r="M102" s="6">
        <v>0.8299999833106995</v>
      </c>
      <c r="N102" s="6">
        <v>1.0099999904632568</v>
      </c>
      <c r="O102" s="6">
        <v>0</v>
      </c>
      <c r="P102" s="6">
        <v>8494</v>
      </c>
      <c r="Q102" s="6">
        <v>0.6700000166893005</v>
      </c>
      <c r="R102" s="6">
        <v>0.8700000047683716</v>
      </c>
      <c r="S102" s="6">
        <v>3</v>
      </c>
      <c r="T102" s="6">
        <v>0</v>
      </c>
      <c r="U102" s="6">
        <v>0</v>
      </c>
      <c r="V102" s="6">
        <v>0</v>
      </c>
      <c r="W102" s="6">
        <v>0</v>
      </c>
      <c r="X102" s="6">
        <v>13</v>
      </c>
      <c r="Y102" s="6">
        <v>18004</v>
      </c>
      <c r="Z102" s="6">
        <v>16470</v>
      </c>
      <c r="AA102" s="6">
        <v>0.7096751785126323</v>
      </c>
      <c r="AB102" s="6">
        <v>1349.919992685318</v>
      </c>
      <c r="AC102" s="6">
        <v>5120.060065984726</v>
      </c>
      <c r="AD102" s="6">
        <v>877.3099823594093</v>
      </c>
      <c r="AE102" s="6">
        <v>5690.980141758919</v>
      </c>
      <c r="AF102" s="6">
        <v>0</v>
      </c>
      <c r="AG102" s="6">
        <v>0.08520328815818706</v>
      </c>
      <c r="AH102" s="6">
        <v>0.3843034881137525</v>
      </c>
      <c r="AI102" s="6">
        <v>0.05870917573872473</v>
      </c>
      <c r="AJ102" s="6">
        <v>0.4717840479893357</v>
      </c>
      <c r="AK102" s="6">
        <v>0</v>
      </c>
      <c r="AL102" s="6">
        <v>5385</v>
      </c>
      <c r="AM102" s="6">
        <v>-477</v>
      </c>
      <c r="AN102" s="6">
        <v>6960</v>
      </c>
      <c r="AO102" s="6">
        <v>0</v>
      </c>
      <c r="AP102" s="6">
        <v>1</v>
      </c>
      <c r="AQ102" s="6">
        <v>0</v>
      </c>
      <c r="AR102" s="6">
        <v>0</v>
      </c>
      <c r="AS102" s="6">
        <v>0</v>
      </c>
      <c r="AT102" s="6">
        <v>0</v>
      </c>
      <c r="AU102" s="6">
        <v>1</v>
      </c>
      <c r="AV102" s="6">
        <v>0.8799999952316284</v>
      </c>
      <c r="AW102" s="6">
        <v>0</v>
      </c>
    </row>
    <row r="103" spans="1:49" ht="12.75">
      <c r="A103" s="5">
        <f t="shared" si="1"/>
        <v>13</v>
      </c>
      <c r="B103" s="6">
        <v>2</v>
      </c>
      <c r="C103" s="6">
        <v>50</v>
      </c>
      <c r="D103" s="6">
        <v>1459</v>
      </c>
      <c r="E103" s="6">
        <v>0.9200000166893005</v>
      </c>
      <c r="F103" s="6">
        <v>1.0499999523162842</v>
      </c>
      <c r="G103" s="6">
        <v>0</v>
      </c>
      <c r="H103" s="6">
        <v>7243</v>
      </c>
      <c r="I103" s="6">
        <v>0.7900000214576721</v>
      </c>
      <c r="J103" s="6">
        <v>1.059999942779541</v>
      </c>
      <c r="K103" s="6">
        <v>2</v>
      </c>
      <c r="L103" s="6">
        <v>938</v>
      </c>
      <c r="M103" s="6">
        <v>0.8600000143051147</v>
      </c>
      <c r="N103" s="6">
        <v>1.0099999904632568</v>
      </c>
      <c r="O103" s="6">
        <v>0</v>
      </c>
      <c r="P103" s="6">
        <v>1469</v>
      </c>
      <c r="Q103" s="6">
        <v>0.7799999713897705</v>
      </c>
      <c r="R103" s="6">
        <v>0.8799999952316284</v>
      </c>
      <c r="S103" s="6">
        <v>0</v>
      </c>
      <c r="T103" s="6">
        <v>0</v>
      </c>
      <c r="U103" s="6">
        <v>0</v>
      </c>
      <c r="V103" s="6">
        <v>0</v>
      </c>
      <c r="W103" s="6">
        <v>0</v>
      </c>
      <c r="X103" s="6">
        <v>13</v>
      </c>
      <c r="Y103" s="6">
        <v>11109</v>
      </c>
      <c r="Z103" s="6">
        <v>9650</v>
      </c>
      <c r="AA103" s="6">
        <v>0.7952818784256673</v>
      </c>
      <c r="AB103" s="6">
        <v>1342.2800243496895</v>
      </c>
      <c r="AC103" s="6">
        <v>5721.970155417919</v>
      </c>
      <c r="AD103" s="6">
        <v>806.6800134181976</v>
      </c>
      <c r="AE103" s="6">
        <v>1145.8199579715729</v>
      </c>
      <c r="AF103" s="6">
        <v>0</v>
      </c>
      <c r="AG103" s="6">
        <v>0.13133495364119183</v>
      </c>
      <c r="AH103" s="6">
        <v>0.651993878836979</v>
      </c>
      <c r="AI103" s="6">
        <v>0.08443604284814114</v>
      </c>
      <c r="AJ103" s="6">
        <v>0.132235124673688</v>
      </c>
      <c r="AK103" s="6">
        <v>0</v>
      </c>
      <c r="AL103" s="6">
        <v>5784</v>
      </c>
      <c r="AM103" s="6">
        <v>-521</v>
      </c>
      <c r="AN103" s="6">
        <v>10</v>
      </c>
      <c r="AO103" s="6">
        <v>0</v>
      </c>
      <c r="AP103" s="6">
        <v>1</v>
      </c>
      <c r="AQ103" s="6">
        <v>0</v>
      </c>
      <c r="AR103" s="6">
        <v>0</v>
      </c>
      <c r="AS103" s="6">
        <v>0</v>
      </c>
      <c r="AT103" s="6">
        <v>0</v>
      </c>
      <c r="AU103" s="6">
        <v>1</v>
      </c>
      <c r="AV103" s="6">
        <v>0.9200000166893005</v>
      </c>
      <c r="AW103" s="6">
        <v>0</v>
      </c>
    </row>
    <row r="104" spans="1:49" ht="12.75">
      <c r="A104" s="5">
        <f t="shared" si="1"/>
        <v>13</v>
      </c>
      <c r="B104" s="6">
        <v>2</v>
      </c>
      <c r="C104" s="6">
        <v>51</v>
      </c>
      <c r="D104" s="6">
        <v>1426</v>
      </c>
      <c r="E104" s="6">
        <v>0.9300000071525574</v>
      </c>
      <c r="F104" s="6">
        <v>1.0399999618530273</v>
      </c>
      <c r="G104" s="6">
        <v>0</v>
      </c>
      <c r="H104" s="6">
        <v>11785</v>
      </c>
      <c r="I104" s="6">
        <v>0.7599999904632568</v>
      </c>
      <c r="J104" s="6">
        <v>1.059999942779541</v>
      </c>
      <c r="K104" s="6">
        <v>3</v>
      </c>
      <c r="L104" s="6">
        <v>1004</v>
      </c>
      <c r="M104" s="6">
        <v>0.8600000143051147</v>
      </c>
      <c r="N104" s="6">
        <v>1.0099999904632568</v>
      </c>
      <c r="O104" s="6">
        <v>0</v>
      </c>
      <c r="P104" s="6">
        <v>1377</v>
      </c>
      <c r="Q104" s="6">
        <v>0.7799999713897705</v>
      </c>
      <c r="R104" s="6">
        <v>0.8799999952316284</v>
      </c>
      <c r="S104" s="6">
        <v>0</v>
      </c>
      <c r="T104" s="6">
        <v>0</v>
      </c>
      <c r="U104" s="6">
        <v>0</v>
      </c>
      <c r="V104" s="6">
        <v>0</v>
      </c>
      <c r="W104" s="6">
        <v>0</v>
      </c>
      <c r="X104" s="6">
        <v>13</v>
      </c>
      <c r="Y104" s="6">
        <v>15592</v>
      </c>
      <c r="Z104" s="6">
        <v>14166</v>
      </c>
      <c r="AA104" s="6">
        <v>0.7690314741335261</v>
      </c>
      <c r="AB104" s="6">
        <v>1326.1800101995468</v>
      </c>
      <c r="AC104" s="6">
        <v>8956.599887609482</v>
      </c>
      <c r="AD104" s="6">
        <v>863.4400143623352</v>
      </c>
      <c r="AE104" s="6">
        <v>1074.059960603714</v>
      </c>
      <c r="AF104" s="6">
        <v>0</v>
      </c>
      <c r="AG104" s="6">
        <v>0.09145715751667521</v>
      </c>
      <c r="AH104" s="6">
        <v>0.7558363263211904</v>
      </c>
      <c r="AI104" s="6">
        <v>0.06439199589533094</v>
      </c>
      <c r="AJ104" s="6">
        <v>0.08831452026680349</v>
      </c>
      <c r="AK104" s="6">
        <v>0</v>
      </c>
      <c r="AL104" s="6">
        <v>10359</v>
      </c>
      <c r="AM104" s="6">
        <v>-422</v>
      </c>
      <c r="AN104" s="6">
        <v>-49</v>
      </c>
      <c r="AO104" s="6">
        <v>0</v>
      </c>
      <c r="AP104" s="6">
        <v>1</v>
      </c>
      <c r="AQ104" s="6">
        <v>0</v>
      </c>
      <c r="AR104" s="6">
        <v>0</v>
      </c>
      <c r="AS104" s="6">
        <v>0</v>
      </c>
      <c r="AT104" s="6">
        <v>0</v>
      </c>
      <c r="AU104" s="6">
        <v>1</v>
      </c>
      <c r="AV104" s="6">
        <v>0.9300000071525574</v>
      </c>
      <c r="AW104" s="6">
        <v>0</v>
      </c>
    </row>
    <row r="105" spans="1:49" ht="12.75">
      <c r="A105" s="5">
        <f t="shared" si="1"/>
        <v>13</v>
      </c>
      <c r="B105" s="6">
        <v>2</v>
      </c>
      <c r="C105" s="6">
        <v>52</v>
      </c>
      <c r="D105" s="6">
        <v>2148</v>
      </c>
      <c r="E105" s="6">
        <v>0.8399999737739563</v>
      </c>
      <c r="F105" s="6">
        <v>1.059999942779541</v>
      </c>
      <c r="G105" s="6">
        <v>0</v>
      </c>
      <c r="H105" s="6">
        <v>7826</v>
      </c>
      <c r="I105" s="6">
        <v>0.7799999713897705</v>
      </c>
      <c r="J105" s="6">
        <v>1.059999942779541</v>
      </c>
      <c r="K105" s="6">
        <v>0</v>
      </c>
      <c r="L105" s="6">
        <v>1035</v>
      </c>
      <c r="M105" s="6">
        <v>0.8600000143051147</v>
      </c>
      <c r="N105" s="6">
        <v>1.0099999904632568</v>
      </c>
      <c r="O105" s="6">
        <v>0</v>
      </c>
      <c r="P105" s="6">
        <v>1527</v>
      </c>
      <c r="Q105" s="6">
        <v>0.7900000214576721</v>
      </c>
      <c r="R105" s="6">
        <v>0.8799999952316284</v>
      </c>
      <c r="S105" s="6">
        <v>0</v>
      </c>
      <c r="T105" s="6">
        <v>0</v>
      </c>
      <c r="U105" s="6">
        <v>0</v>
      </c>
      <c r="V105" s="6">
        <v>0</v>
      </c>
      <c r="W105" s="6">
        <v>0</v>
      </c>
      <c r="X105" s="6">
        <v>13</v>
      </c>
      <c r="Y105" s="6">
        <v>12536</v>
      </c>
      <c r="Z105" s="6">
        <v>10388</v>
      </c>
      <c r="AA105" s="6">
        <v>0.7894406838340395</v>
      </c>
      <c r="AB105" s="6">
        <v>1804.3199436664581</v>
      </c>
      <c r="AC105" s="6">
        <v>6104.279776096344</v>
      </c>
      <c r="AD105" s="6">
        <v>890.1000148057938</v>
      </c>
      <c r="AE105" s="6">
        <v>1206.3300327658653</v>
      </c>
      <c r="AF105" s="6">
        <v>0</v>
      </c>
      <c r="AG105" s="6">
        <v>0.1713465220165922</v>
      </c>
      <c r="AH105" s="6">
        <v>0.6242820676451819</v>
      </c>
      <c r="AI105" s="6">
        <v>0.08256222080408424</v>
      </c>
      <c r="AJ105" s="6">
        <v>0.12180918953414167</v>
      </c>
      <c r="AK105" s="6">
        <v>0</v>
      </c>
      <c r="AL105" s="6">
        <v>5678</v>
      </c>
      <c r="AM105" s="6">
        <v>-1113</v>
      </c>
      <c r="AN105" s="6">
        <v>-621</v>
      </c>
      <c r="AO105" s="6">
        <v>0</v>
      </c>
      <c r="AP105" s="6">
        <v>1</v>
      </c>
      <c r="AQ105" s="6">
        <v>0</v>
      </c>
      <c r="AR105" s="6">
        <v>0</v>
      </c>
      <c r="AS105" s="6">
        <v>0</v>
      </c>
      <c r="AT105" s="6">
        <v>0</v>
      </c>
      <c r="AU105" s="6">
        <v>1</v>
      </c>
      <c r="AV105" s="6">
        <v>0.8399999737739563</v>
      </c>
      <c r="AW105" s="6">
        <v>0</v>
      </c>
    </row>
    <row r="106" spans="1:49" ht="12.75">
      <c r="A106" s="5">
        <v>1</v>
      </c>
      <c r="B106" s="6">
        <v>3</v>
      </c>
      <c r="C106" s="6">
        <v>1</v>
      </c>
      <c r="D106" s="6">
        <v>611</v>
      </c>
      <c r="E106" s="6">
        <v>0.6700000166893005</v>
      </c>
      <c r="F106" s="6">
        <v>0.6700000166893005</v>
      </c>
      <c r="G106" s="6">
        <v>0</v>
      </c>
      <c r="H106" s="6">
        <v>786</v>
      </c>
      <c r="I106" s="6">
        <v>0.6499999761581421</v>
      </c>
      <c r="J106" s="6">
        <v>0.6499999761581421</v>
      </c>
      <c r="K106" s="6">
        <v>0</v>
      </c>
      <c r="L106" s="6">
        <v>445</v>
      </c>
      <c r="M106" s="6">
        <v>0.5899999737739563</v>
      </c>
      <c r="N106" s="6">
        <v>0.5899999737739563</v>
      </c>
      <c r="O106" s="6">
        <v>0</v>
      </c>
      <c r="P106" s="6">
        <v>753</v>
      </c>
      <c r="Q106" s="6">
        <v>0.550000011920929</v>
      </c>
      <c r="R106" s="6">
        <v>0.550000011920929</v>
      </c>
      <c r="S106" s="6">
        <v>0</v>
      </c>
      <c r="T106" s="6">
        <v>0</v>
      </c>
      <c r="U106" s="6">
        <v>0</v>
      </c>
      <c r="V106" s="6">
        <v>0</v>
      </c>
      <c r="W106" s="6">
        <v>0</v>
      </c>
      <c r="X106" s="6">
        <v>1</v>
      </c>
      <c r="Y106" s="6">
        <v>2595</v>
      </c>
      <c r="Z106" s="6">
        <v>1984</v>
      </c>
      <c r="AA106" s="6">
        <v>0.5985886988740775</v>
      </c>
      <c r="AB106" s="6">
        <v>409.3700101971626</v>
      </c>
      <c r="AC106" s="6">
        <v>510.8999812602997</v>
      </c>
      <c r="AD106" s="6">
        <v>262.54998832941055</v>
      </c>
      <c r="AE106" s="6">
        <v>414.1500089764595</v>
      </c>
      <c r="AF106" s="6">
        <v>0</v>
      </c>
      <c r="AG106" s="6">
        <v>0.23545279383429674</v>
      </c>
      <c r="AH106" s="6">
        <v>0.30289017341040464</v>
      </c>
      <c r="AI106" s="6">
        <v>0.17148362235067438</v>
      </c>
      <c r="AJ106" s="6">
        <v>0.2901734104046243</v>
      </c>
      <c r="AK106" s="6">
        <v>0</v>
      </c>
      <c r="AL106" s="6">
        <v>175</v>
      </c>
      <c r="AM106" s="6">
        <v>-166</v>
      </c>
      <c r="AN106" s="6">
        <v>142</v>
      </c>
      <c r="AO106" s="6">
        <v>0</v>
      </c>
      <c r="AP106" s="6">
        <v>0</v>
      </c>
      <c r="AQ106" s="6">
        <v>1</v>
      </c>
      <c r="AR106" s="6">
        <v>0</v>
      </c>
      <c r="AS106" s="6">
        <v>0</v>
      </c>
      <c r="AT106" s="6">
        <v>0</v>
      </c>
      <c r="AU106" s="6">
        <v>1</v>
      </c>
      <c r="AV106" s="6">
        <v>0</v>
      </c>
      <c r="AW106" s="6">
        <v>0</v>
      </c>
    </row>
    <row r="107" spans="1:49" ht="12.75">
      <c r="A107" s="5">
        <v>1</v>
      </c>
      <c r="B107" s="6">
        <v>3</v>
      </c>
      <c r="C107" s="6">
        <v>2</v>
      </c>
      <c r="D107" s="6">
        <v>673</v>
      </c>
      <c r="E107" s="6">
        <v>0.6600000262260437</v>
      </c>
      <c r="F107" s="6">
        <v>0.6600000262260437</v>
      </c>
      <c r="G107" s="6">
        <v>0</v>
      </c>
      <c r="H107" s="6">
        <v>957</v>
      </c>
      <c r="I107" s="6">
        <v>0.6499999761581421</v>
      </c>
      <c r="J107" s="6">
        <v>0.6499999761581421</v>
      </c>
      <c r="K107" s="6">
        <v>0</v>
      </c>
      <c r="L107" s="6">
        <v>551</v>
      </c>
      <c r="M107" s="6">
        <v>0.5899999737739563</v>
      </c>
      <c r="N107" s="6">
        <v>0.5899999737739563</v>
      </c>
      <c r="O107" s="6">
        <v>0</v>
      </c>
      <c r="P107" s="6">
        <v>481</v>
      </c>
      <c r="Q107" s="6">
        <v>0.550000011920929</v>
      </c>
      <c r="R107" s="6">
        <v>0.550000011920929</v>
      </c>
      <c r="S107" s="6">
        <v>0</v>
      </c>
      <c r="T107" s="6">
        <v>0</v>
      </c>
      <c r="U107" s="6">
        <v>0</v>
      </c>
      <c r="V107" s="6">
        <v>0</v>
      </c>
      <c r="W107" s="6">
        <v>0</v>
      </c>
      <c r="X107" s="6">
        <v>1</v>
      </c>
      <c r="Y107" s="6">
        <v>2662</v>
      </c>
      <c r="Z107" s="6">
        <v>1989</v>
      </c>
      <c r="AA107" s="6">
        <v>0.6091955598123473</v>
      </c>
      <c r="AB107" s="6">
        <v>444.1800176501274</v>
      </c>
      <c r="AC107" s="6">
        <v>622.049977183342</v>
      </c>
      <c r="AD107" s="6">
        <v>325.0899855494499</v>
      </c>
      <c r="AE107" s="6">
        <v>264.5500057339668</v>
      </c>
      <c r="AF107" s="6">
        <v>0</v>
      </c>
      <c r="AG107" s="6">
        <v>0.2528174305033809</v>
      </c>
      <c r="AH107" s="6">
        <v>0.359504132231405</v>
      </c>
      <c r="AI107" s="6">
        <v>0.20698722764838468</v>
      </c>
      <c r="AJ107" s="6">
        <v>0.18069120961682944</v>
      </c>
      <c r="AK107" s="6">
        <v>0</v>
      </c>
      <c r="AL107" s="6">
        <v>284</v>
      </c>
      <c r="AM107" s="6">
        <v>-122</v>
      </c>
      <c r="AN107" s="6">
        <v>-192</v>
      </c>
      <c r="AO107" s="6">
        <v>0</v>
      </c>
      <c r="AP107" s="6">
        <v>0</v>
      </c>
      <c r="AQ107" s="6">
        <v>1</v>
      </c>
      <c r="AR107" s="6">
        <v>0</v>
      </c>
      <c r="AS107" s="6">
        <v>0</v>
      </c>
      <c r="AT107" s="6">
        <v>0</v>
      </c>
      <c r="AU107" s="6">
        <v>1</v>
      </c>
      <c r="AV107" s="6">
        <v>0</v>
      </c>
      <c r="AW107" s="6">
        <v>0</v>
      </c>
    </row>
    <row r="108" spans="1:49" ht="12.75">
      <c r="A108" s="5">
        <v>1</v>
      </c>
      <c r="B108" s="6">
        <v>3</v>
      </c>
      <c r="C108" s="6">
        <v>3</v>
      </c>
      <c r="D108" s="6">
        <v>710</v>
      </c>
      <c r="E108" s="6">
        <v>0.6700000166893005</v>
      </c>
      <c r="F108" s="6">
        <v>0.6700000166893005</v>
      </c>
      <c r="G108" s="6">
        <v>0</v>
      </c>
      <c r="H108" s="6">
        <v>857</v>
      </c>
      <c r="I108" s="6">
        <v>0.6499999761581421</v>
      </c>
      <c r="J108" s="6">
        <v>0.6499999761581421</v>
      </c>
      <c r="K108" s="6">
        <v>0</v>
      </c>
      <c r="L108" s="6">
        <v>465</v>
      </c>
      <c r="M108" s="6">
        <v>0.5899999737739563</v>
      </c>
      <c r="N108" s="6">
        <v>0.5899999737739563</v>
      </c>
      <c r="O108" s="6">
        <v>0</v>
      </c>
      <c r="P108" s="6">
        <v>713</v>
      </c>
      <c r="Q108" s="6">
        <v>0.550000011920929</v>
      </c>
      <c r="R108" s="6">
        <v>0.550000011920929</v>
      </c>
      <c r="S108" s="6">
        <v>0</v>
      </c>
      <c r="T108" s="6">
        <v>0</v>
      </c>
      <c r="U108" s="6">
        <v>0</v>
      </c>
      <c r="V108" s="6">
        <v>0</v>
      </c>
      <c r="W108" s="6">
        <v>0</v>
      </c>
      <c r="X108" s="6">
        <v>1</v>
      </c>
      <c r="Y108" s="6">
        <v>2745</v>
      </c>
      <c r="Z108" s="6">
        <v>2035</v>
      </c>
      <c r="AA108" s="6">
        <v>0.6012530593965798</v>
      </c>
      <c r="AB108" s="6">
        <v>475.7000118494034</v>
      </c>
      <c r="AC108" s="6">
        <v>557.0499795675278</v>
      </c>
      <c r="AD108" s="6">
        <v>274.3499878048897</v>
      </c>
      <c r="AE108" s="6">
        <v>392.15000849962234</v>
      </c>
      <c r="AF108" s="6">
        <v>0</v>
      </c>
      <c r="AG108" s="6">
        <v>0.2586520947176685</v>
      </c>
      <c r="AH108" s="6">
        <v>0.31220400728597447</v>
      </c>
      <c r="AI108" s="6">
        <v>0.16939890710382513</v>
      </c>
      <c r="AJ108" s="6">
        <v>0.2597449908925319</v>
      </c>
      <c r="AK108" s="6">
        <v>0</v>
      </c>
      <c r="AL108" s="6">
        <v>147</v>
      </c>
      <c r="AM108" s="6">
        <v>-245</v>
      </c>
      <c r="AN108" s="6">
        <v>3</v>
      </c>
      <c r="AO108" s="6">
        <v>0</v>
      </c>
      <c r="AP108" s="6">
        <v>0</v>
      </c>
      <c r="AQ108" s="6">
        <v>1</v>
      </c>
      <c r="AR108" s="6">
        <v>0</v>
      </c>
      <c r="AS108" s="6">
        <v>0</v>
      </c>
      <c r="AT108" s="6">
        <v>0</v>
      </c>
      <c r="AU108" s="6">
        <v>1</v>
      </c>
      <c r="AV108" s="6">
        <v>0</v>
      </c>
      <c r="AW108" s="6">
        <v>0</v>
      </c>
    </row>
    <row r="109" spans="1:49" ht="12.75">
      <c r="A109" s="5">
        <v>1</v>
      </c>
      <c r="B109" s="6">
        <v>3</v>
      </c>
      <c r="C109" s="6">
        <v>4</v>
      </c>
      <c r="D109" s="6">
        <v>478</v>
      </c>
      <c r="E109" s="6">
        <v>0.6600000262260437</v>
      </c>
      <c r="F109" s="6">
        <v>0.6600000262260437</v>
      </c>
      <c r="G109" s="6">
        <v>0</v>
      </c>
      <c r="H109" s="6">
        <v>2518</v>
      </c>
      <c r="I109" s="6">
        <v>0.5699999928474426</v>
      </c>
      <c r="J109" s="6">
        <v>0.6499999761581421</v>
      </c>
      <c r="K109" s="6">
        <v>2</v>
      </c>
      <c r="L109" s="6">
        <v>217</v>
      </c>
      <c r="M109" s="6">
        <v>0.6499999761581421</v>
      </c>
      <c r="N109" s="6">
        <v>0.6499999761581421</v>
      </c>
      <c r="O109" s="6">
        <v>0</v>
      </c>
      <c r="P109" s="6">
        <v>557</v>
      </c>
      <c r="Q109" s="6">
        <v>0.550000011920929</v>
      </c>
      <c r="R109" s="6">
        <v>0.550000011920929</v>
      </c>
      <c r="S109" s="6">
        <v>0</v>
      </c>
      <c r="T109" s="6">
        <v>0</v>
      </c>
      <c r="U109" s="6">
        <v>0</v>
      </c>
      <c r="V109" s="6">
        <v>0</v>
      </c>
      <c r="W109" s="6">
        <v>0</v>
      </c>
      <c r="X109" s="6">
        <v>1</v>
      </c>
      <c r="Y109" s="6">
        <v>3770</v>
      </c>
      <c r="Z109" s="6">
        <v>3292</v>
      </c>
      <c r="AA109" s="6">
        <v>0.571889423893115</v>
      </c>
      <c r="AB109" s="6">
        <v>315.4800125360489</v>
      </c>
      <c r="AC109" s="6">
        <v>1435.2599819898605</v>
      </c>
      <c r="AD109" s="6">
        <v>141.04999482631683</v>
      </c>
      <c r="AE109" s="6">
        <v>306.3500066399574</v>
      </c>
      <c r="AF109" s="6">
        <v>0</v>
      </c>
      <c r="AG109" s="6">
        <v>0.12679045092838195</v>
      </c>
      <c r="AH109" s="6">
        <v>0.6679045092838196</v>
      </c>
      <c r="AI109" s="6">
        <v>0.05755968169761273</v>
      </c>
      <c r="AJ109" s="6">
        <v>0.14774535809018569</v>
      </c>
      <c r="AK109" s="6">
        <v>0</v>
      </c>
      <c r="AL109" s="6">
        <v>2040</v>
      </c>
      <c r="AM109" s="6">
        <v>-261</v>
      </c>
      <c r="AN109" s="6">
        <v>79</v>
      </c>
      <c r="AO109" s="6">
        <v>0</v>
      </c>
      <c r="AP109" s="6">
        <v>0</v>
      </c>
      <c r="AQ109" s="6">
        <v>1</v>
      </c>
      <c r="AR109" s="6">
        <v>0</v>
      </c>
      <c r="AS109" s="6">
        <v>0</v>
      </c>
      <c r="AT109" s="6">
        <v>0</v>
      </c>
      <c r="AU109" s="6">
        <v>1</v>
      </c>
      <c r="AV109" s="6">
        <v>0</v>
      </c>
      <c r="AW109" s="6">
        <v>0</v>
      </c>
    </row>
    <row r="110" spans="1:49" ht="12.75">
      <c r="A110" s="5">
        <f>A106+1</f>
        <v>2</v>
      </c>
      <c r="B110" s="6">
        <v>3</v>
      </c>
      <c r="C110" s="6">
        <v>5</v>
      </c>
      <c r="D110" s="6">
        <v>425</v>
      </c>
      <c r="E110" s="6">
        <v>0.6600000262260437</v>
      </c>
      <c r="F110" s="6">
        <v>0.6600000262260437</v>
      </c>
      <c r="G110" s="6">
        <v>0</v>
      </c>
      <c r="H110" s="6">
        <v>2217</v>
      </c>
      <c r="I110" s="6">
        <v>0.5699999928474426</v>
      </c>
      <c r="J110" s="6">
        <v>0.6499999761581421</v>
      </c>
      <c r="K110" s="6">
        <v>3</v>
      </c>
      <c r="L110" s="6">
        <v>187</v>
      </c>
      <c r="M110" s="6">
        <v>0.6499999761581421</v>
      </c>
      <c r="N110" s="6">
        <v>0.6499999761581421</v>
      </c>
      <c r="O110" s="6">
        <v>0</v>
      </c>
      <c r="P110" s="6">
        <v>649</v>
      </c>
      <c r="Q110" s="6">
        <v>0.550000011920929</v>
      </c>
      <c r="R110" s="6">
        <v>0.550000011920929</v>
      </c>
      <c r="S110" s="6">
        <v>0</v>
      </c>
      <c r="T110" s="6">
        <v>0</v>
      </c>
      <c r="U110" s="6">
        <v>0</v>
      </c>
      <c r="V110" s="6">
        <v>0</v>
      </c>
      <c r="W110" s="6">
        <v>0</v>
      </c>
      <c r="X110" s="6">
        <v>2</v>
      </c>
      <c r="Y110" s="6">
        <v>3478</v>
      </c>
      <c r="Z110" s="6">
        <v>3053</v>
      </c>
      <c r="AA110" s="6">
        <v>0.5706485382970965</v>
      </c>
      <c r="AB110" s="6">
        <v>280.5000111460686</v>
      </c>
      <c r="AC110" s="6">
        <v>1263.6899841427803</v>
      </c>
      <c r="AD110" s="6">
        <v>121.54999554157257</v>
      </c>
      <c r="AE110" s="6">
        <v>356.9500077366829</v>
      </c>
      <c r="AF110" s="6">
        <v>0</v>
      </c>
      <c r="AG110" s="6">
        <v>0.12219666474985624</v>
      </c>
      <c r="AH110" s="6">
        <v>0.6374353076480737</v>
      </c>
      <c r="AI110" s="6">
        <v>0.05376653248993674</v>
      </c>
      <c r="AJ110" s="6">
        <v>0.18660149511213342</v>
      </c>
      <c r="AK110" s="6">
        <v>0</v>
      </c>
      <c r="AL110" s="6">
        <v>1792</v>
      </c>
      <c r="AM110" s="6">
        <v>-238</v>
      </c>
      <c r="AN110" s="6">
        <v>224</v>
      </c>
      <c r="AO110" s="6">
        <v>0</v>
      </c>
      <c r="AP110" s="6">
        <v>0</v>
      </c>
      <c r="AQ110" s="6">
        <v>1</v>
      </c>
      <c r="AR110" s="6">
        <v>0</v>
      </c>
      <c r="AS110" s="6">
        <v>0</v>
      </c>
      <c r="AT110" s="6">
        <v>0</v>
      </c>
      <c r="AU110" s="6">
        <v>1</v>
      </c>
      <c r="AV110" s="6">
        <v>0</v>
      </c>
      <c r="AW110" s="6">
        <v>0</v>
      </c>
    </row>
    <row r="111" spans="1:49" ht="12.75">
      <c r="A111" s="5">
        <f aca="true" t="shared" si="2" ref="A111:A157">A107+1</f>
        <v>2</v>
      </c>
      <c r="B111" s="6">
        <v>3</v>
      </c>
      <c r="C111" s="6">
        <v>6</v>
      </c>
      <c r="D111" s="6">
        <v>601</v>
      </c>
      <c r="E111" s="6">
        <v>0.6499999761581421</v>
      </c>
      <c r="F111" s="6">
        <v>0.6600000262260437</v>
      </c>
      <c r="G111" s="6">
        <v>2</v>
      </c>
      <c r="H111" s="6">
        <v>1175</v>
      </c>
      <c r="I111" s="6">
        <v>0.5899999737739563</v>
      </c>
      <c r="J111" s="6">
        <v>0.6499999761581421</v>
      </c>
      <c r="K111" s="6">
        <v>2</v>
      </c>
      <c r="L111" s="6">
        <v>263</v>
      </c>
      <c r="M111" s="6">
        <v>0.6499999761581421</v>
      </c>
      <c r="N111" s="6">
        <v>0.6499999761581421</v>
      </c>
      <c r="O111" s="6">
        <v>0</v>
      </c>
      <c r="P111" s="6">
        <v>690</v>
      </c>
      <c r="Q111" s="6">
        <v>0.550000011920929</v>
      </c>
      <c r="R111" s="6">
        <v>0.550000011920929</v>
      </c>
      <c r="S111" s="6">
        <v>0</v>
      </c>
      <c r="T111" s="6">
        <v>0</v>
      </c>
      <c r="U111" s="6">
        <v>0</v>
      </c>
      <c r="V111" s="6">
        <v>0</v>
      </c>
      <c r="W111" s="6">
        <v>0</v>
      </c>
      <c r="X111" s="6">
        <v>2</v>
      </c>
      <c r="Y111" s="6">
        <v>2729</v>
      </c>
      <c r="Z111" s="6">
        <v>2128</v>
      </c>
      <c r="AA111" s="6">
        <v>0.5844454751595071</v>
      </c>
      <c r="AB111" s="6">
        <v>390.6499856710434</v>
      </c>
      <c r="AC111" s="6">
        <v>693.2499691843987</v>
      </c>
      <c r="AD111" s="6">
        <v>170.94999372959137</v>
      </c>
      <c r="AE111" s="6">
        <v>379.500008225441</v>
      </c>
      <c r="AF111" s="6">
        <v>0</v>
      </c>
      <c r="AG111" s="6">
        <v>0.22022718944668376</v>
      </c>
      <c r="AH111" s="6">
        <v>0.4305606449248809</v>
      </c>
      <c r="AI111" s="6">
        <v>0.09637229754488824</v>
      </c>
      <c r="AJ111" s="6">
        <v>0.2528398680835471</v>
      </c>
      <c r="AK111" s="6">
        <v>0</v>
      </c>
      <c r="AL111" s="6">
        <v>574</v>
      </c>
      <c r="AM111" s="6">
        <v>-338</v>
      </c>
      <c r="AN111" s="6">
        <v>89</v>
      </c>
      <c r="AO111" s="6">
        <v>0</v>
      </c>
      <c r="AP111" s="6">
        <v>0</v>
      </c>
      <c r="AQ111" s="6">
        <v>1</v>
      </c>
      <c r="AR111" s="6">
        <v>0</v>
      </c>
      <c r="AS111" s="6">
        <v>1</v>
      </c>
      <c r="AT111" s="6">
        <v>0</v>
      </c>
      <c r="AU111" s="6">
        <v>0</v>
      </c>
      <c r="AV111" s="6">
        <v>0</v>
      </c>
      <c r="AW111" s="6">
        <v>0</v>
      </c>
    </row>
    <row r="112" spans="1:49" ht="12.75">
      <c r="A112" s="5">
        <f t="shared" si="2"/>
        <v>2</v>
      </c>
      <c r="B112" s="6">
        <v>3</v>
      </c>
      <c r="C112" s="6">
        <v>7</v>
      </c>
      <c r="D112" s="6">
        <v>607</v>
      </c>
      <c r="E112" s="6">
        <v>0.6700000166893005</v>
      </c>
      <c r="F112" s="6">
        <v>0.6700000166893005</v>
      </c>
      <c r="G112" s="6">
        <v>0</v>
      </c>
      <c r="H112" s="6">
        <v>811</v>
      </c>
      <c r="I112" s="6">
        <v>0.6499999761581421</v>
      </c>
      <c r="J112" s="6">
        <v>0.6499999761581421</v>
      </c>
      <c r="K112" s="6">
        <v>0</v>
      </c>
      <c r="L112" s="6">
        <v>329</v>
      </c>
      <c r="M112" s="6">
        <v>0.6499999761581421</v>
      </c>
      <c r="N112" s="6">
        <v>0.6499999761581421</v>
      </c>
      <c r="O112" s="6">
        <v>0</v>
      </c>
      <c r="P112" s="6">
        <v>637</v>
      </c>
      <c r="Q112" s="6">
        <v>0.550000011920929</v>
      </c>
      <c r="R112" s="6">
        <v>0.550000011920929</v>
      </c>
      <c r="S112" s="6">
        <v>0</v>
      </c>
      <c r="T112" s="6">
        <v>0</v>
      </c>
      <c r="U112" s="6">
        <v>0</v>
      </c>
      <c r="V112" s="6">
        <v>0</v>
      </c>
      <c r="W112" s="6">
        <v>0</v>
      </c>
      <c r="X112" s="6">
        <v>2</v>
      </c>
      <c r="Y112" s="6">
        <v>2384</v>
      </c>
      <c r="Z112" s="6">
        <v>1777</v>
      </c>
      <c r="AA112" s="6">
        <v>0.6141530559448023</v>
      </c>
      <c r="AB112" s="6">
        <v>406.6900101304054</v>
      </c>
      <c r="AC112" s="6">
        <v>527.1499806642532</v>
      </c>
      <c r="AD112" s="6">
        <v>213.84999215602875</v>
      </c>
      <c r="AE112" s="6">
        <v>350.35000759363174</v>
      </c>
      <c r="AF112" s="6">
        <v>0</v>
      </c>
      <c r="AG112" s="6">
        <v>0.25461409395973156</v>
      </c>
      <c r="AH112" s="6">
        <v>0.34018456375838924</v>
      </c>
      <c r="AI112" s="6">
        <v>0.138003355704698</v>
      </c>
      <c r="AJ112" s="6">
        <v>0.2671979865771812</v>
      </c>
      <c r="AK112" s="6">
        <v>0</v>
      </c>
      <c r="AL112" s="6">
        <v>204</v>
      </c>
      <c r="AM112" s="6">
        <v>-278</v>
      </c>
      <c r="AN112" s="6">
        <v>30</v>
      </c>
      <c r="AO112" s="6">
        <v>0</v>
      </c>
      <c r="AP112" s="6">
        <v>0</v>
      </c>
      <c r="AQ112" s="6">
        <v>1</v>
      </c>
      <c r="AR112" s="6">
        <v>0</v>
      </c>
      <c r="AS112" s="6">
        <v>0</v>
      </c>
      <c r="AT112" s="6">
        <v>0</v>
      </c>
      <c r="AU112" s="6">
        <v>1</v>
      </c>
      <c r="AV112" s="6">
        <v>0</v>
      </c>
      <c r="AW112" s="6">
        <v>0</v>
      </c>
    </row>
    <row r="113" spans="1:49" ht="12.75">
      <c r="A113" s="5">
        <f t="shared" si="2"/>
        <v>2</v>
      </c>
      <c r="B113" s="6">
        <v>3</v>
      </c>
      <c r="C113" s="6">
        <v>8</v>
      </c>
      <c r="D113" s="6">
        <v>637</v>
      </c>
      <c r="E113" s="6">
        <v>0.6700000166893005</v>
      </c>
      <c r="F113" s="6">
        <v>0.6800000071525574</v>
      </c>
      <c r="G113" s="6">
        <v>0</v>
      </c>
      <c r="H113" s="6">
        <v>748</v>
      </c>
      <c r="I113" s="6">
        <v>0.6499999761581421</v>
      </c>
      <c r="J113" s="6">
        <v>0.6499999761581421</v>
      </c>
      <c r="K113" s="6">
        <v>0</v>
      </c>
      <c r="L113" s="6">
        <v>330</v>
      </c>
      <c r="M113" s="6">
        <v>0.6499999761581421</v>
      </c>
      <c r="N113" s="6">
        <v>0.6499999761581421</v>
      </c>
      <c r="O113" s="6">
        <v>0</v>
      </c>
      <c r="P113" s="6">
        <v>750</v>
      </c>
      <c r="Q113" s="6">
        <v>0.550000011920929</v>
      </c>
      <c r="R113" s="6">
        <v>0.550000011920929</v>
      </c>
      <c r="S113" s="6">
        <v>0</v>
      </c>
      <c r="T113" s="6">
        <v>0</v>
      </c>
      <c r="U113" s="6">
        <v>0</v>
      </c>
      <c r="V113" s="6">
        <v>0</v>
      </c>
      <c r="W113" s="6">
        <v>0</v>
      </c>
      <c r="X113" s="6">
        <v>2</v>
      </c>
      <c r="Y113" s="6">
        <v>2465</v>
      </c>
      <c r="Z113" s="6">
        <v>1828</v>
      </c>
      <c r="AA113" s="6">
        <v>0.6089715444415612</v>
      </c>
      <c r="AB113" s="6">
        <v>426.79001063108444</v>
      </c>
      <c r="AC113" s="6">
        <v>486.1999821662903</v>
      </c>
      <c r="AD113" s="6">
        <v>214.4999921321869</v>
      </c>
      <c r="AE113" s="6">
        <v>412.5000089406967</v>
      </c>
      <c r="AF113" s="6">
        <v>0</v>
      </c>
      <c r="AG113" s="6">
        <v>0.25841784989858013</v>
      </c>
      <c r="AH113" s="6">
        <v>0.30344827586206896</v>
      </c>
      <c r="AI113" s="6">
        <v>0.13387423935091278</v>
      </c>
      <c r="AJ113" s="6">
        <v>0.30425963488843816</v>
      </c>
      <c r="AK113" s="6">
        <v>0</v>
      </c>
      <c r="AL113" s="6">
        <v>111</v>
      </c>
      <c r="AM113" s="6">
        <v>-307</v>
      </c>
      <c r="AN113" s="6">
        <v>113</v>
      </c>
      <c r="AO113" s="6">
        <v>0</v>
      </c>
      <c r="AP113" s="6">
        <v>0</v>
      </c>
      <c r="AQ113" s="6">
        <v>1</v>
      </c>
      <c r="AR113" s="6">
        <v>0</v>
      </c>
      <c r="AS113" s="6">
        <v>0</v>
      </c>
      <c r="AT113" s="6">
        <v>0</v>
      </c>
      <c r="AU113" s="6">
        <v>1</v>
      </c>
      <c r="AV113" s="6">
        <v>0</v>
      </c>
      <c r="AW113" s="6">
        <v>0</v>
      </c>
    </row>
    <row r="114" spans="1:49" ht="12.75">
      <c r="A114" s="5">
        <f t="shared" si="2"/>
        <v>3</v>
      </c>
      <c r="B114" s="6">
        <v>3</v>
      </c>
      <c r="C114" s="6">
        <v>9</v>
      </c>
      <c r="D114" s="6">
        <v>507</v>
      </c>
      <c r="E114" s="6">
        <v>0.6800000071525574</v>
      </c>
      <c r="F114" s="6">
        <v>0.6800000071525574</v>
      </c>
      <c r="G114" s="6">
        <v>0</v>
      </c>
      <c r="H114" s="6">
        <v>732</v>
      </c>
      <c r="I114" s="6">
        <v>0.6499999761581421</v>
      </c>
      <c r="J114" s="6">
        <v>0.6499999761581421</v>
      </c>
      <c r="K114" s="6">
        <v>0</v>
      </c>
      <c r="L114" s="6">
        <v>395</v>
      </c>
      <c r="M114" s="6">
        <v>0.6499999761581421</v>
      </c>
      <c r="N114" s="6">
        <v>0.6499999761581421</v>
      </c>
      <c r="O114" s="6">
        <v>0</v>
      </c>
      <c r="P114" s="6">
        <v>680</v>
      </c>
      <c r="Q114" s="6">
        <v>0.550000011920929</v>
      </c>
      <c r="R114" s="6">
        <v>0.550000011920929</v>
      </c>
      <c r="S114" s="6">
        <v>0</v>
      </c>
      <c r="T114" s="6">
        <v>0</v>
      </c>
      <c r="U114" s="6">
        <v>0</v>
      </c>
      <c r="V114" s="6">
        <v>0</v>
      </c>
      <c r="W114" s="6">
        <v>0</v>
      </c>
      <c r="X114" s="6">
        <v>3</v>
      </c>
      <c r="Y114" s="6">
        <v>2314</v>
      </c>
      <c r="Z114" s="6">
        <v>1807</v>
      </c>
      <c r="AA114" s="6">
        <v>0.6123685563013048</v>
      </c>
      <c r="AB114" s="6">
        <v>344.7600036263466</v>
      </c>
      <c r="AC114" s="6">
        <v>475.79998254776</v>
      </c>
      <c r="AD114" s="6">
        <v>256.7499905824661</v>
      </c>
      <c r="AE114" s="6">
        <v>374.0000081062317</v>
      </c>
      <c r="AF114" s="6">
        <v>0</v>
      </c>
      <c r="AG114" s="6">
        <v>0.21910112359550563</v>
      </c>
      <c r="AH114" s="6">
        <v>0.3163353500432152</v>
      </c>
      <c r="AI114" s="6">
        <v>0.1707000864304235</v>
      </c>
      <c r="AJ114" s="6">
        <v>0.2938634399308557</v>
      </c>
      <c r="AK114" s="6">
        <v>0</v>
      </c>
      <c r="AL114" s="6">
        <v>225</v>
      </c>
      <c r="AM114" s="6">
        <v>-112</v>
      </c>
      <c r="AN114" s="6">
        <v>173</v>
      </c>
      <c r="AO114" s="6">
        <v>0</v>
      </c>
      <c r="AP114" s="6">
        <v>0</v>
      </c>
      <c r="AQ114" s="6">
        <v>1</v>
      </c>
      <c r="AR114" s="6">
        <v>0</v>
      </c>
      <c r="AS114" s="6">
        <v>0</v>
      </c>
      <c r="AT114" s="6">
        <v>0</v>
      </c>
      <c r="AU114" s="6">
        <v>1</v>
      </c>
      <c r="AV114" s="6">
        <v>0</v>
      </c>
      <c r="AW114" s="6">
        <v>0</v>
      </c>
    </row>
    <row r="115" spans="1:49" ht="12.75">
      <c r="A115" s="5">
        <f t="shared" si="2"/>
        <v>3</v>
      </c>
      <c r="B115" s="6">
        <v>3</v>
      </c>
      <c r="C115" s="6">
        <v>10</v>
      </c>
      <c r="D115" s="6">
        <v>467</v>
      </c>
      <c r="E115" s="6">
        <v>0.6800000071525574</v>
      </c>
      <c r="F115" s="6">
        <v>0.6800000071525574</v>
      </c>
      <c r="G115" s="6">
        <v>0</v>
      </c>
      <c r="H115" s="6">
        <v>645</v>
      </c>
      <c r="I115" s="6">
        <v>0.6499999761581421</v>
      </c>
      <c r="J115" s="6">
        <v>0.6499999761581421</v>
      </c>
      <c r="K115" s="6">
        <v>0</v>
      </c>
      <c r="L115" s="6">
        <v>311</v>
      </c>
      <c r="M115" s="6">
        <v>0.6499999761581421</v>
      </c>
      <c r="N115" s="6">
        <v>0.6499999761581421</v>
      </c>
      <c r="O115" s="6">
        <v>0</v>
      </c>
      <c r="P115" s="6">
        <v>722</v>
      </c>
      <c r="Q115" s="6">
        <v>0.550000011920929</v>
      </c>
      <c r="R115" s="6">
        <v>0.550000011920929</v>
      </c>
      <c r="S115" s="6">
        <v>0</v>
      </c>
      <c r="T115" s="6">
        <v>0</v>
      </c>
      <c r="U115" s="6">
        <v>0</v>
      </c>
      <c r="V115" s="6">
        <v>0</v>
      </c>
      <c r="W115" s="6">
        <v>0</v>
      </c>
      <c r="X115" s="6">
        <v>3</v>
      </c>
      <c r="Y115" s="6">
        <v>2145</v>
      </c>
      <c r="Z115" s="6">
        <v>1678</v>
      </c>
      <c r="AA115" s="6">
        <v>0.60697257795834</v>
      </c>
      <c r="AB115" s="6">
        <v>317.5600033402443</v>
      </c>
      <c r="AC115" s="6">
        <v>419.24998462200165</v>
      </c>
      <c r="AD115" s="6">
        <v>202.1499925851822</v>
      </c>
      <c r="AE115" s="6">
        <v>397.1000086069107</v>
      </c>
      <c r="AF115" s="6">
        <v>0</v>
      </c>
      <c r="AG115" s="6">
        <v>0.2177156177156177</v>
      </c>
      <c r="AH115" s="6">
        <v>0.3006993006993007</v>
      </c>
      <c r="AI115" s="6">
        <v>0.14498834498834498</v>
      </c>
      <c r="AJ115" s="6">
        <v>0.3365967365967366</v>
      </c>
      <c r="AK115" s="6">
        <v>0</v>
      </c>
      <c r="AL115" s="6">
        <v>178</v>
      </c>
      <c r="AM115" s="6">
        <v>-156</v>
      </c>
      <c r="AN115" s="6">
        <v>255</v>
      </c>
      <c r="AO115" s="6">
        <v>0</v>
      </c>
      <c r="AP115" s="6">
        <v>0</v>
      </c>
      <c r="AQ115" s="6">
        <v>1</v>
      </c>
      <c r="AR115" s="6">
        <v>0</v>
      </c>
      <c r="AS115" s="6">
        <v>0</v>
      </c>
      <c r="AT115" s="6">
        <v>0</v>
      </c>
      <c r="AU115" s="6">
        <v>1</v>
      </c>
      <c r="AV115" s="6">
        <v>0</v>
      </c>
      <c r="AW115" s="6">
        <v>0</v>
      </c>
    </row>
    <row r="116" spans="1:49" ht="12.75">
      <c r="A116" s="5">
        <f t="shared" si="2"/>
        <v>3</v>
      </c>
      <c r="B116" s="6">
        <v>3</v>
      </c>
      <c r="C116" s="6">
        <v>11</v>
      </c>
      <c r="D116" s="6">
        <v>411</v>
      </c>
      <c r="E116" s="6">
        <v>0.7799999713897705</v>
      </c>
      <c r="F116" s="6">
        <v>0.7799999713897705</v>
      </c>
      <c r="G116" s="6">
        <v>0</v>
      </c>
      <c r="H116" s="6">
        <v>657</v>
      </c>
      <c r="I116" s="6">
        <v>0.7599999904632568</v>
      </c>
      <c r="J116" s="6">
        <v>0.7599999904632568</v>
      </c>
      <c r="K116" s="6">
        <v>0</v>
      </c>
      <c r="L116" s="6">
        <v>276</v>
      </c>
      <c r="M116" s="6">
        <v>0.7900000214576721</v>
      </c>
      <c r="N116" s="6">
        <v>0.7900000214576721</v>
      </c>
      <c r="O116" s="6">
        <v>0</v>
      </c>
      <c r="P116" s="6">
        <v>735</v>
      </c>
      <c r="Q116" s="6">
        <v>0.550000011920929</v>
      </c>
      <c r="R116" s="6">
        <v>0.550000011920929</v>
      </c>
      <c r="S116" s="6">
        <v>0</v>
      </c>
      <c r="T116" s="6">
        <v>0</v>
      </c>
      <c r="U116" s="6">
        <v>0</v>
      </c>
      <c r="V116" s="6">
        <v>0</v>
      </c>
      <c r="W116" s="6">
        <v>0</v>
      </c>
      <c r="X116" s="6">
        <v>3</v>
      </c>
      <c r="Y116" s="6">
        <v>2079</v>
      </c>
      <c r="Z116" s="6">
        <v>1668</v>
      </c>
      <c r="AA116" s="6">
        <v>0.6724280626010551</v>
      </c>
      <c r="AB116" s="6">
        <v>320.5799882411957</v>
      </c>
      <c r="AC116" s="6">
        <v>499.31999373435974</v>
      </c>
      <c r="AD116" s="6">
        <v>218.0400059223175</v>
      </c>
      <c r="AE116" s="6">
        <v>404.2500087618828</v>
      </c>
      <c r="AF116" s="6">
        <v>0</v>
      </c>
      <c r="AG116" s="6">
        <v>0.1976911976911977</v>
      </c>
      <c r="AH116" s="6">
        <v>0.31601731601731603</v>
      </c>
      <c r="AI116" s="6">
        <v>0.13275613275613277</v>
      </c>
      <c r="AJ116" s="6">
        <v>0.35353535353535354</v>
      </c>
      <c r="AK116" s="6">
        <v>0</v>
      </c>
      <c r="AL116" s="6">
        <v>246</v>
      </c>
      <c r="AM116" s="6">
        <v>-135</v>
      </c>
      <c r="AN116" s="6">
        <v>324</v>
      </c>
      <c r="AO116" s="6">
        <v>0</v>
      </c>
      <c r="AP116" s="6">
        <v>0</v>
      </c>
      <c r="AQ116" s="6">
        <v>1</v>
      </c>
      <c r="AR116" s="6">
        <v>0</v>
      </c>
      <c r="AS116" s="6">
        <v>0</v>
      </c>
      <c r="AT116" s="6">
        <v>0</v>
      </c>
      <c r="AU116" s="6">
        <v>1</v>
      </c>
      <c r="AV116" s="6">
        <v>0</v>
      </c>
      <c r="AW116" s="6">
        <v>0</v>
      </c>
    </row>
    <row r="117" spans="1:49" ht="12.75">
      <c r="A117" s="5">
        <f t="shared" si="2"/>
        <v>3</v>
      </c>
      <c r="B117" s="6">
        <v>3</v>
      </c>
      <c r="C117" s="6">
        <v>12</v>
      </c>
      <c r="D117" s="6">
        <v>538</v>
      </c>
      <c r="E117" s="6">
        <v>0.7699999809265137</v>
      </c>
      <c r="F117" s="6">
        <v>0.7699999809265137</v>
      </c>
      <c r="G117" s="6">
        <v>0</v>
      </c>
      <c r="H117" s="6">
        <v>680</v>
      </c>
      <c r="I117" s="6">
        <v>0.7599999904632568</v>
      </c>
      <c r="J117" s="6">
        <v>0.7599999904632568</v>
      </c>
      <c r="K117" s="6">
        <v>0</v>
      </c>
      <c r="L117" s="6">
        <v>331</v>
      </c>
      <c r="M117" s="6">
        <v>0.7900000214576721</v>
      </c>
      <c r="N117" s="6">
        <v>0.7900000214576721</v>
      </c>
      <c r="O117" s="6">
        <v>0</v>
      </c>
      <c r="P117" s="6">
        <v>747</v>
      </c>
      <c r="Q117" s="6">
        <v>0.550000011920929</v>
      </c>
      <c r="R117" s="6">
        <v>0.550000011920929</v>
      </c>
      <c r="S117" s="6">
        <v>0</v>
      </c>
      <c r="T117" s="6">
        <v>0</v>
      </c>
      <c r="U117" s="6">
        <v>0</v>
      </c>
      <c r="V117" s="6">
        <v>0</v>
      </c>
      <c r="W117" s="6">
        <v>0</v>
      </c>
      <c r="X117" s="6">
        <v>3</v>
      </c>
      <c r="Y117" s="6">
        <v>2296</v>
      </c>
      <c r="Z117" s="6">
        <v>1758</v>
      </c>
      <c r="AA117" s="6">
        <v>0.6764163876691911</v>
      </c>
      <c r="AB117" s="6">
        <v>414.25998973846436</v>
      </c>
      <c r="AC117" s="6">
        <v>516.7999935150146</v>
      </c>
      <c r="AD117" s="6">
        <v>261.49000710248947</v>
      </c>
      <c r="AE117" s="6">
        <v>410.85000890493393</v>
      </c>
      <c r="AF117" s="6">
        <v>0</v>
      </c>
      <c r="AG117" s="6">
        <v>0.2343205574912892</v>
      </c>
      <c r="AH117" s="6">
        <v>0.2961672473867596</v>
      </c>
      <c r="AI117" s="6">
        <v>0.1441637630662021</v>
      </c>
      <c r="AJ117" s="6">
        <v>0.32534843205574915</v>
      </c>
      <c r="AK117" s="6">
        <v>0</v>
      </c>
      <c r="AL117" s="6">
        <v>142</v>
      </c>
      <c r="AM117" s="6">
        <v>-207</v>
      </c>
      <c r="AN117" s="6">
        <v>209</v>
      </c>
      <c r="AO117" s="6">
        <v>0</v>
      </c>
      <c r="AP117" s="6">
        <v>0</v>
      </c>
      <c r="AQ117" s="6">
        <v>1</v>
      </c>
      <c r="AR117" s="6">
        <v>0</v>
      </c>
      <c r="AS117" s="6">
        <v>0</v>
      </c>
      <c r="AT117" s="6">
        <v>0</v>
      </c>
      <c r="AU117" s="6">
        <v>1</v>
      </c>
      <c r="AV117" s="6">
        <v>0</v>
      </c>
      <c r="AW117" s="6">
        <v>0</v>
      </c>
    </row>
    <row r="118" spans="1:49" ht="12.75">
      <c r="A118" s="5">
        <f t="shared" si="2"/>
        <v>4</v>
      </c>
      <c r="B118" s="6">
        <v>3</v>
      </c>
      <c r="C118" s="6">
        <v>13</v>
      </c>
      <c r="D118" s="6">
        <v>2670</v>
      </c>
      <c r="E118" s="6">
        <v>0.5699999928474426</v>
      </c>
      <c r="F118" s="6">
        <v>0.7699999809265137</v>
      </c>
      <c r="G118" s="6">
        <v>3</v>
      </c>
      <c r="H118" s="6">
        <v>508</v>
      </c>
      <c r="I118" s="6">
        <v>0.7599999904632568</v>
      </c>
      <c r="J118" s="6">
        <v>0.7599999904632568</v>
      </c>
      <c r="K118" s="6">
        <v>0</v>
      </c>
      <c r="L118" s="6">
        <v>199</v>
      </c>
      <c r="M118" s="6">
        <v>0.7900000214576721</v>
      </c>
      <c r="N118" s="6">
        <v>0.7900000214576721</v>
      </c>
      <c r="O118" s="6">
        <v>0</v>
      </c>
      <c r="P118" s="6">
        <v>591</v>
      </c>
      <c r="Q118" s="6">
        <v>0.550000011920929</v>
      </c>
      <c r="R118" s="6">
        <v>0.550000011920929</v>
      </c>
      <c r="S118" s="6">
        <v>0</v>
      </c>
      <c r="T118" s="6">
        <v>0</v>
      </c>
      <c r="U118" s="6">
        <v>0</v>
      </c>
      <c r="V118" s="6">
        <v>0</v>
      </c>
      <c r="W118" s="6">
        <v>0</v>
      </c>
      <c r="X118" s="6">
        <v>4</v>
      </c>
      <c r="Y118" s="6">
        <v>3968</v>
      </c>
      <c r="Z118" s="6">
        <v>1298</v>
      </c>
      <c r="AA118" s="6">
        <v>0.6689830558325733</v>
      </c>
      <c r="AB118" s="6">
        <v>1521.8999809026718</v>
      </c>
      <c r="AC118" s="6">
        <v>386.0799951553345</v>
      </c>
      <c r="AD118" s="6">
        <v>157.21000427007675</v>
      </c>
      <c r="AE118" s="6">
        <v>325.050007045269</v>
      </c>
      <c r="AF118" s="6">
        <v>0</v>
      </c>
      <c r="AG118" s="6">
        <v>0.672883064516129</v>
      </c>
      <c r="AH118" s="6">
        <v>0.1280241935483871</v>
      </c>
      <c r="AI118" s="6">
        <v>0.05015120967741935</v>
      </c>
      <c r="AJ118" s="6">
        <v>0.14894153225806453</v>
      </c>
      <c r="AK118" s="6">
        <v>0</v>
      </c>
      <c r="AL118" s="6">
        <v>-2162</v>
      </c>
      <c r="AM118" s="6">
        <v>-2471</v>
      </c>
      <c r="AN118" s="6">
        <v>-2079</v>
      </c>
      <c r="AO118" s="6">
        <v>0</v>
      </c>
      <c r="AP118" s="6">
        <v>0</v>
      </c>
      <c r="AQ118" s="6">
        <v>1</v>
      </c>
      <c r="AR118" s="6">
        <v>0</v>
      </c>
      <c r="AS118" s="6">
        <v>0</v>
      </c>
      <c r="AT118" s="6">
        <v>1</v>
      </c>
      <c r="AU118" s="6">
        <v>0</v>
      </c>
      <c r="AV118" s="6">
        <v>0</v>
      </c>
      <c r="AW118" s="6">
        <v>0</v>
      </c>
    </row>
    <row r="119" spans="1:49" ht="12.75">
      <c r="A119" s="5">
        <f t="shared" si="2"/>
        <v>4</v>
      </c>
      <c r="B119" s="6">
        <v>3</v>
      </c>
      <c r="C119" s="6">
        <v>14</v>
      </c>
      <c r="D119" s="6">
        <v>2966</v>
      </c>
      <c r="E119" s="6">
        <v>0.5699999928474426</v>
      </c>
      <c r="F119" s="6">
        <v>0.7799999713897705</v>
      </c>
      <c r="G119" s="6">
        <v>3</v>
      </c>
      <c r="H119" s="6">
        <v>382</v>
      </c>
      <c r="I119" s="6">
        <v>0.7599999904632568</v>
      </c>
      <c r="J119" s="6">
        <v>0.7599999904632568</v>
      </c>
      <c r="K119" s="6">
        <v>2</v>
      </c>
      <c r="L119" s="6">
        <v>157</v>
      </c>
      <c r="M119" s="6">
        <v>0.7900000214576721</v>
      </c>
      <c r="N119" s="6">
        <v>0.7900000214576721</v>
      </c>
      <c r="O119" s="6">
        <v>0</v>
      </c>
      <c r="P119" s="6">
        <v>479</v>
      </c>
      <c r="Q119" s="6">
        <v>0.550000011920929</v>
      </c>
      <c r="R119" s="6">
        <v>0.550000011920929</v>
      </c>
      <c r="S119" s="6">
        <v>0</v>
      </c>
      <c r="T119" s="6">
        <v>0</v>
      </c>
      <c r="U119" s="6">
        <v>0</v>
      </c>
      <c r="V119" s="6">
        <v>0</v>
      </c>
      <c r="W119" s="6">
        <v>0</v>
      </c>
      <c r="X119" s="6">
        <v>4</v>
      </c>
      <c r="Y119" s="6">
        <v>3984</v>
      </c>
      <c r="Z119" s="6">
        <v>1018</v>
      </c>
      <c r="AA119" s="6">
        <v>0.6658153295048562</v>
      </c>
      <c r="AB119" s="6">
        <v>1690.6199787855148</v>
      </c>
      <c r="AC119" s="6">
        <v>290.3199963569641</v>
      </c>
      <c r="AD119" s="6">
        <v>124.03000336885452</v>
      </c>
      <c r="AE119" s="6">
        <v>263.45000571012497</v>
      </c>
      <c r="AF119" s="6">
        <v>0</v>
      </c>
      <c r="AG119" s="6">
        <v>0.7444779116465864</v>
      </c>
      <c r="AH119" s="6">
        <v>0.09588353413654618</v>
      </c>
      <c r="AI119" s="6">
        <v>0.03940763052208835</v>
      </c>
      <c r="AJ119" s="6">
        <v>0.12023092369477911</v>
      </c>
      <c r="AK119" s="6">
        <v>0</v>
      </c>
      <c r="AL119" s="6">
        <v>-2584</v>
      </c>
      <c r="AM119" s="6">
        <v>-2809</v>
      </c>
      <c r="AN119" s="6">
        <v>-2487</v>
      </c>
      <c r="AO119" s="6">
        <v>0</v>
      </c>
      <c r="AP119" s="6">
        <v>0</v>
      </c>
      <c r="AQ119" s="6">
        <v>1</v>
      </c>
      <c r="AR119" s="6">
        <v>0</v>
      </c>
      <c r="AS119" s="6">
        <v>0</v>
      </c>
      <c r="AT119" s="6">
        <v>1</v>
      </c>
      <c r="AU119" s="6">
        <v>0</v>
      </c>
      <c r="AV119" s="6">
        <v>0</v>
      </c>
      <c r="AW119" s="6">
        <v>0</v>
      </c>
    </row>
    <row r="120" spans="1:49" ht="12.75">
      <c r="A120" s="5">
        <f t="shared" si="2"/>
        <v>4</v>
      </c>
      <c r="B120" s="6">
        <v>3</v>
      </c>
      <c r="C120" s="6">
        <v>15</v>
      </c>
      <c r="D120" s="6">
        <v>857</v>
      </c>
      <c r="E120" s="6">
        <v>0.6700000166893005</v>
      </c>
      <c r="F120" s="6">
        <v>0.7799999713897705</v>
      </c>
      <c r="G120" s="6">
        <v>2</v>
      </c>
      <c r="H120" s="6">
        <v>532</v>
      </c>
      <c r="I120" s="6">
        <v>0.7699999809265137</v>
      </c>
      <c r="J120" s="6">
        <v>0.7699999809265137</v>
      </c>
      <c r="K120" s="6">
        <v>0</v>
      </c>
      <c r="L120" s="6">
        <v>277</v>
      </c>
      <c r="M120" s="6">
        <v>0.7900000214576721</v>
      </c>
      <c r="N120" s="6">
        <v>0.7900000214576721</v>
      </c>
      <c r="O120" s="6">
        <v>0</v>
      </c>
      <c r="P120" s="6">
        <v>677</v>
      </c>
      <c r="Q120" s="6">
        <v>0.550000011920929</v>
      </c>
      <c r="R120" s="6">
        <v>0.550000011920929</v>
      </c>
      <c r="S120" s="6">
        <v>0</v>
      </c>
      <c r="T120" s="6">
        <v>0</v>
      </c>
      <c r="U120" s="6">
        <v>0</v>
      </c>
      <c r="V120" s="6">
        <v>0</v>
      </c>
      <c r="W120" s="6">
        <v>0</v>
      </c>
      <c r="X120" s="6">
        <v>4</v>
      </c>
      <c r="Y120" s="6">
        <v>2343</v>
      </c>
      <c r="Z120" s="6">
        <v>1486</v>
      </c>
      <c r="AA120" s="6">
        <v>0.6734993296548785</v>
      </c>
      <c r="AB120" s="6">
        <v>574.1900143027306</v>
      </c>
      <c r="AC120" s="6">
        <v>409.6399898529053</v>
      </c>
      <c r="AD120" s="6">
        <v>218.83000594377518</v>
      </c>
      <c r="AE120" s="6">
        <v>372.3500080704689</v>
      </c>
      <c r="AF120" s="6">
        <v>0</v>
      </c>
      <c r="AG120" s="6">
        <v>0.3657703798548869</v>
      </c>
      <c r="AH120" s="6">
        <v>0.22705932565087494</v>
      </c>
      <c r="AI120" s="6">
        <v>0.11822449850618864</v>
      </c>
      <c r="AJ120" s="6">
        <v>0.28894579598804954</v>
      </c>
      <c r="AK120" s="6">
        <v>0</v>
      </c>
      <c r="AL120" s="6">
        <v>-325</v>
      </c>
      <c r="AM120" s="6">
        <v>-580</v>
      </c>
      <c r="AN120" s="6">
        <v>-180</v>
      </c>
      <c r="AO120" s="6">
        <v>0</v>
      </c>
      <c r="AP120" s="6">
        <v>0</v>
      </c>
      <c r="AQ120" s="6">
        <v>1</v>
      </c>
      <c r="AR120" s="6">
        <v>0</v>
      </c>
      <c r="AS120" s="6">
        <v>1</v>
      </c>
      <c r="AT120" s="6">
        <v>0</v>
      </c>
      <c r="AU120" s="6">
        <v>0</v>
      </c>
      <c r="AV120" s="6">
        <v>0</v>
      </c>
      <c r="AW120" s="6">
        <v>0</v>
      </c>
    </row>
    <row r="121" spans="1:49" ht="12.75">
      <c r="A121" s="5">
        <f t="shared" si="2"/>
        <v>4</v>
      </c>
      <c r="B121" s="6">
        <v>3</v>
      </c>
      <c r="C121" s="6">
        <v>16</v>
      </c>
      <c r="D121" s="6">
        <v>440</v>
      </c>
      <c r="E121" s="6">
        <v>0.7799999713897705</v>
      </c>
      <c r="F121" s="6">
        <v>0.7799999713897705</v>
      </c>
      <c r="G121" s="6">
        <v>2</v>
      </c>
      <c r="H121" s="6">
        <v>640</v>
      </c>
      <c r="I121" s="6">
        <v>0.7900000214576721</v>
      </c>
      <c r="J121" s="6">
        <v>0.7900000214576721</v>
      </c>
      <c r="K121" s="6">
        <v>0</v>
      </c>
      <c r="L121" s="6">
        <v>280</v>
      </c>
      <c r="M121" s="6">
        <v>0.7900000214576721</v>
      </c>
      <c r="N121" s="6">
        <v>0.7900000214576721</v>
      </c>
      <c r="O121" s="6">
        <v>0</v>
      </c>
      <c r="P121" s="6">
        <v>755</v>
      </c>
      <c r="Q121" s="6">
        <v>0.550000011920929</v>
      </c>
      <c r="R121" s="6">
        <v>0.550000011920929</v>
      </c>
      <c r="S121" s="6">
        <v>0</v>
      </c>
      <c r="T121" s="6">
        <v>0</v>
      </c>
      <c r="U121" s="6">
        <v>0</v>
      </c>
      <c r="V121" s="6">
        <v>0</v>
      </c>
      <c r="W121" s="6">
        <v>0</v>
      </c>
      <c r="X121" s="6">
        <v>4</v>
      </c>
      <c r="Y121" s="6">
        <v>2115</v>
      </c>
      <c r="Z121" s="6">
        <v>1675</v>
      </c>
      <c r="AA121" s="6">
        <v>0.6818209126814088</v>
      </c>
      <c r="AB121" s="6">
        <v>343.199987411499</v>
      </c>
      <c r="AC121" s="6">
        <v>505.60001373291016</v>
      </c>
      <c r="AD121" s="6">
        <v>221.2000060081482</v>
      </c>
      <c r="AE121" s="6">
        <v>415.25000900030136</v>
      </c>
      <c r="AF121" s="6">
        <v>0</v>
      </c>
      <c r="AG121" s="6">
        <v>0.20803782505910165</v>
      </c>
      <c r="AH121" s="6">
        <v>0.30260047281323876</v>
      </c>
      <c r="AI121" s="6">
        <v>0.13238770685579196</v>
      </c>
      <c r="AJ121" s="6">
        <v>0.35697399527186763</v>
      </c>
      <c r="AK121" s="6">
        <v>0</v>
      </c>
      <c r="AL121" s="6">
        <v>200</v>
      </c>
      <c r="AM121" s="6">
        <v>-160</v>
      </c>
      <c r="AN121" s="6">
        <v>315</v>
      </c>
      <c r="AO121" s="6">
        <v>0</v>
      </c>
      <c r="AP121" s="6">
        <v>0</v>
      </c>
      <c r="AQ121" s="6">
        <v>1</v>
      </c>
      <c r="AR121" s="6">
        <v>0</v>
      </c>
      <c r="AS121" s="6">
        <v>1</v>
      </c>
      <c r="AT121" s="6">
        <v>0</v>
      </c>
      <c r="AU121" s="6">
        <v>0</v>
      </c>
      <c r="AV121" s="6">
        <v>0</v>
      </c>
      <c r="AW121" s="6">
        <v>0</v>
      </c>
    </row>
    <row r="122" spans="1:49" ht="12.75">
      <c r="A122" s="5">
        <f t="shared" si="2"/>
        <v>5</v>
      </c>
      <c r="B122" s="6">
        <v>3</v>
      </c>
      <c r="C122" s="6">
        <v>17</v>
      </c>
      <c r="D122" s="6">
        <v>455</v>
      </c>
      <c r="E122" s="6">
        <v>0.7799999713897705</v>
      </c>
      <c r="F122" s="6">
        <v>0.7799999713897705</v>
      </c>
      <c r="G122" s="6">
        <v>2</v>
      </c>
      <c r="H122" s="6">
        <v>660</v>
      </c>
      <c r="I122" s="6">
        <v>0.7900000214576721</v>
      </c>
      <c r="J122" s="6">
        <v>0.7900000214576721</v>
      </c>
      <c r="K122" s="6">
        <v>0</v>
      </c>
      <c r="L122" s="6">
        <v>249</v>
      </c>
      <c r="M122" s="6">
        <v>0.7900000214576721</v>
      </c>
      <c r="N122" s="6">
        <v>0.7900000214576721</v>
      </c>
      <c r="O122" s="6">
        <v>0</v>
      </c>
      <c r="P122" s="6">
        <v>394</v>
      </c>
      <c r="Q122" s="6">
        <v>0.550000011920929</v>
      </c>
      <c r="R122" s="6">
        <v>0.550000011920929</v>
      </c>
      <c r="S122" s="6">
        <v>0</v>
      </c>
      <c r="T122" s="6">
        <v>0</v>
      </c>
      <c r="U122" s="6">
        <v>0</v>
      </c>
      <c r="V122" s="6">
        <v>0</v>
      </c>
      <c r="W122" s="6">
        <v>0</v>
      </c>
      <c r="X122" s="6">
        <v>5</v>
      </c>
      <c r="Y122" s="6">
        <v>1758</v>
      </c>
      <c r="Z122" s="6">
        <v>1303</v>
      </c>
      <c r="AA122" s="6">
        <v>0.7174290285509363</v>
      </c>
      <c r="AB122" s="6">
        <v>354.8999869823456</v>
      </c>
      <c r="AC122" s="6">
        <v>521.4000141620636</v>
      </c>
      <c r="AD122" s="6">
        <v>196.71000534296036</v>
      </c>
      <c r="AE122" s="6">
        <v>216.700004696846</v>
      </c>
      <c r="AF122" s="6">
        <v>0</v>
      </c>
      <c r="AG122" s="6">
        <v>0.25881683731513083</v>
      </c>
      <c r="AH122" s="6">
        <v>0.37542662116040953</v>
      </c>
      <c r="AI122" s="6">
        <v>0.1416382252559727</v>
      </c>
      <c r="AJ122" s="6">
        <v>0.2241183162684869</v>
      </c>
      <c r="AK122" s="6">
        <v>0</v>
      </c>
      <c r="AL122" s="6">
        <v>205</v>
      </c>
      <c r="AM122" s="6">
        <v>-206</v>
      </c>
      <c r="AN122" s="6">
        <v>-61</v>
      </c>
      <c r="AO122" s="6">
        <v>0</v>
      </c>
      <c r="AP122" s="6">
        <v>0</v>
      </c>
      <c r="AQ122" s="6">
        <v>1</v>
      </c>
      <c r="AR122" s="6">
        <v>0</v>
      </c>
      <c r="AS122" s="6">
        <v>1</v>
      </c>
      <c r="AT122" s="6">
        <v>0</v>
      </c>
      <c r="AU122" s="6">
        <v>0</v>
      </c>
      <c r="AV122" s="6">
        <v>0</v>
      </c>
      <c r="AW122" s="6">
        <v>0</v>
      </c>
    </row>
    <row r="123" spans="1:49" ht="12.75">
      <c r="A123" s="5">
        <f t="shared" si="2"/>
        <v>5</v>
      </c>
      <c r="B123" s="6">
        <v>3</v>
      </c>
      <c r="C123" s="6">
        <v>18</v>
      </c>
      <c r="D123" s="6">
        <v>472</v>
      </c>
      <c r="E123" s="6">
        <v>0.7799999713897705</v>
      </c>
      <c r="F123" s="6">
        <v>0.7799999713897705</v>
      </c>
      <c r="G123" s="6">
        <v>2</v>
      </c>
      <c r="H123" s="6">
        <v>745</v>
      </c>
      <c r="I123" s="6">
        <v>0.7900000214576721</v>
      </c>
      <c r="J123" s="6">
        <v>0.7900000214576721</v>
      </c>
      <c r="K123" s="6">
        <v>0</v>
      </c>
      <c r="L123" s="6">
        <v>287</v>
      </c>
      <c r="M123" s="6">
        <v>0.7900000214576721</v>
      </c>
      <c r="N123" s="6">
        <v>0.7900000214576721</v>
      </c>
      <c r="O123" s="6">
        <v>0</v>
      </c>
      <c r="P123" s="6">
        <v>440</v>
      </c>
      <c r="Q123" s="6">
        <v>0.550000011920929</v>
      </c>
      <c r="R123" s="6">
        <v>0.550000011920929</v>
      </c>
      <c r="S123" s="6">
        <v>0</v>
      </c>
      <c r="T123" s="6">
        <v>0</v>
      </c>
      <c r="U123" s="6">
        <v>0</v>
      </c>
      <c r="V123" s="6">
        <v>0</v>
      </c>
      <c r="W123" s="6">
        <v>0</v>
      </c>
      <c r="X123" s="6">
        <v>5</v>
      </c>
      <c r="Y123" s="6">
        <v>1944</v>
      </c>
      <c r="Z123" s="6">
        <v>1472</v>
      </c>
      <c r="AA123" s="6">
        <v>0.7182608881722325</v>
      </c>
      <c r="AB123" s="6">
        <v>368.1599864959717</v>
      </c>
      <c r="AC123" s="6">
        <v>588.5500159859657</v>
      </c>
      <c r="AD123" s="6">
        <v>226.7300061583519</v>
      </c>
      <c r="AE123" s="6">
        <v>242.00000524520874</v>
      </c>
      <c r="AF123" s="6">
        <v>0</v>
      </c>
      <c r="AG123" s="6">
        <v>0.24279835390946503</v>
      </c>
      <c r="AH123" s="6">
        <v>0.38323045267489714</v>
      </c>
      <c r="AI123" s="6">
        <v>0.1476337448559671</v>
      </c>
      <c r="AJ123" s="6">
        <v>0.22633744855967078</v>
      </c>
      <c r="AK123" s="6">
        <v>0</v>
      </c>
      <c r="AL123" s="6">
        <v>273</v>
      </c>
      <c r="AM123" s="6">
        <v>-185</v>
      </c>
      <c r="AN123" s="6">
        <v>-32</v>
      </c>
      <c r="AO123" s="6">
        <v>0</v>
      </c>
      <c r="AP123" s="6">
        <v>0</v>
      </c>
      <c r="AQ123" s="6">
        <v>1</v>
      </c>
      <c r="AR123" s="6">
        <v>0</v>
      </c>
      <c r="AS123" s="6">
        <v>1</v>
      </c>
      <c r="AT123" s="6">
        <v>0</v>
      </c>
      <c r="AU123" s="6">
        <v>0</v>
      </c>
      <c r="AV123" s="6">
        <v>0</v>
      </c>
      <c r="AW123" s="6">
        <v>0</v>
      </c>
    </row>
    <row r="124" spans="1:49" ht="12.75">
      <c r="A124" s="5">
        <f t="shared" si="2"/>
        <v>5</v>
      </c>
      <c r="B124" s="6">
        <v>3</v>
      </c>
      <c r="C124" s="6">
        <v>19</v>
      </c>
      <c r="D124" s="6">
        <v>430</v>
      </c>
      <c r="E124" s="6">
        <v>0.7799999713897705</v>
      </c>
      <c r="F124" s="6">
        <v>0.7799999713897705</v>
      </c>
      <c r="G124" s="6">
        <v>2</v>
      </c>
      <c r="H124" s="6">
        <v>616</v>
      </c>
      <c r="I124" s="6">
        <v>0.7900000214576721</v>
      </c>
      <c r="J124" s="6">
        <v>0.7900000214576721</v>
      </c>
      <c r="K124" s="6">
        <v>0</v>
      </c>
      <c r="L124" s="6">
        <v>245</v>
      </c>
      <c r="M124" s="6">
        <v>0.7900000214576721</v>
      </c>
      <c r="N124" s="6">
        <v>0.7900000214576721</v>
      </c>
      <c r="O124" s="6">
        <v>0</v>
      </c>
      <c r="P124" s="6">
        <v>649</v>
      </c>
      <c r="Q124" s="6">
        <v>0.6499999761581421</v>
      </c>
      <c r="R124" s="6">
        <v>0.6499999761581421</v>
      </c>
      <c r="S124" s="6">
        <v>0</v>
      </c>
      <c r="T124" s="6">
        <v>0</v>
      </c>
      <c r="U124" s="6">
        <v>0</v>
      </c>
      <c r="V124" s="6">
        <v>0</v>
      </c>
      <c r="W124" s="6">
        <v>0</v>
      </c>
      <c r="X124" s="6">
        <v>5</v>
      </c>
      <c r="Y124" s="6">
        <v>1940</v>
      </c>
      <c r="Z124" s="6">
        <v>1510</v>
      </c>
      <c r="AA124" s="6">
        <v>0.7298278165574106</v>
      </c>
      <c r="AB124" s="6">
        <v>335.3999876976013</v>
      </c>
      <c r="AC124" s="6">
        <v>486.640013217926</v>
      </c>
      <c r="AD124" s="6">
        <v>193.55000525712967</v>
      </c>
      <c r="AE124" s="6">
        <v>421.8499845266342</v>
      </c>
      <c r="AF124" s="6">
        <v>0</v>
      </c>
      <c r="AG124" s="6">
        <v>0.22164948453608246</v>
      </c>
      <c r="AH124" s="6">
        <v>0.31752577319587627</v>
      </c>
      <c r="AI124" s="6">
        <v>0.12628865979381443</v>
      </c>
      <c r="AJ124" s="6">
        <v>0.3345360824742268</v>
      </c>
      <c r="AK124" s="6">
        <v>0</v>
      </c>
      <c r="AL124" s="6">
        <v>186</v>
      </c>
      <c r="AM124" s="6">
        <v>-185</v>
      </c>
      <c r="AN124" s="6">
        <v>219</v>
      </c>
      <c r="AO124" s="6">
        <v>0</v>
      </c>
      <c r="AP124" s="6">
        <v>0</v>
      </c>
      <c r="AQ124" s="6">
        <v>1</v>
      </c>
      <c r="AR124" s="6">
        <v>0</v>
      </c>
      <c r="AS124" s="6">
        <v>1</v>
      </c>
      <c r="AT124" s="6">
        <v>0</v>
      </c>
      <c r="AU124" s="6">
        <v>0</v>
      </c>
      <c r="AV124" s="6">
        <v>0</v>
      </c>
      <c r="AW124" s="6">
        <v>0</v>
      </c>
    </row>
    <row r="125" spans="1:49" ht="12.75">
      <c r="A125" s="5">
        <f t="shared" si="2"/>
        <v>5</v>
      </c>
      <c r="B125" s="6">
        <v>3</v>
      </c>
      <c r="C125" s="6">
        <v>20</v>
      </c>
      <c r="D125" s="6">
        <v>413</v>
      </c>
      <c r="E125" s="6">
        <v>0.7799999713897705</v>
      </c>
      <c r="F125" s="6">
        <v>0.7799999713897705</v>
      </c>
      <c r="G125" s="6">
        <v>2</v>
      </c>
      <c r="H125" s="6">
        <v>586</v>
      </c>
      <c r="I125" s="6">
        <v>0.7900000214576721</v>
      </c>
      <c r="J125" s="6">
        <v>0.7900000214576721</v>
      </c>
      <c r="K125" s="6">
        <v>0</v>
      </c>
      <c r="L125" s="6">
        <v>227</v>
      </c>
      <c r="M125" s="6">
        <v>0.7900000214576721</v>
      </c>
      <c r="N125" s="6">
        <v>0.7900000214576721</v>
      </c>
      <c r="O125" s="6">
        <v>0</v>
      </c>
      <c r="P125" s="6">
        <v>542</v>
      </c>
      <c r="Q125" s="6">
        <v>0.6499999761581421</v>
      </c>
      <c r="R125" s="6">
        <v>0.6499999761581421</v>
      </c>
      <c r="S125" s="6">
        <v>0</v>
      </c>
      <c r="T125" s="6">
        <v>0</v>
      </c>
      <c r="U125" s="6">
        <v>0</v>
      </c>
      <c r="V125" s="6">
        <v>0</v>
      </c>
      <c r="W125" s="6">
        <v>0</v>
      </c>
      <c r="X125" s="6">
        <v>5</v>
      </c>
      <c r="Y125" s="6">
        <v>1768</v>
      </c>
      <c r="Z125" s="6">
        <v>1355</v>
      </c>
      <c r="AA125" s="6">
        <v>0.7340000033378601</v>
      </c>
      <c r="AB125" s="6">
        <v>322.1399881839752</v>
      </c>
      <c r="AC125" s="6">
        <v>462.94001257419586</v>
      </c>
      <c r="AD125" s="6">
        <v>179.33000487089157</v>
      </c>
      <c r="AE125" s="6">
        <v>352.299987077713</v>
      </c>
      <c r="AF125" s="6">
        <v>0</v>
      </c>
      <c r="AG125" s="6">
        <v>0.2335972850678733</v>
      </c>
      <c r="AH125" s="6">
        <v>0.33144796380090497</v>
      </c>
      <c r="AI125" s="6">
        <v>0.12839366515837103</v>
      </c>
      <c r="AJ125" s="6">
        <v>0.3065610859728507</v>
      </c>
      <c r="AK125" s="6">
        <v>0</v>
      </c>
      <c r="AL125" s="6">
        <v>173</v>
      </c>
      <c r="AM125" s="6">
        <v>-186</v>
      </c>
      <c r="AN125" s="6">
        <v>129</v>
      </c>
      <c r="AO125" s="6">
        <v>0</v>
      </c>
      <c r="AP125" s="6">
        <v>0</v>
      </c>
      <c r="AQ125" s="6">
        <v>1</v>
      </c>
      <c r="AR125" s="6">
        <v>0</v>
      </c>
      <c r="AS125" s="6">
        <v>1</v>
      </c>
      <c r="AT125" s="6">
        <v>0</v>
      </c>
      <c r="AU125" s="6">
        <v>0</v>
      </c>
      <c r="AV125" s="6">
        <v>0</v>
      </c>
      <c r="AW125" s="6">
        <v>0</v>
      </c>
    </row>
    <row r="126" spans="1:49" ht="12.75">
      <c r="A126" s="5">
        <f t="shared" si="2"/>
        <v>6</v>
      </c>
      <c r="B126" s="6">
        <v>3</v>
      </c>
      <c r="C126" s="6">
        <v>21</v>
      </c>
      <c r="D126" s="6">
        <v>413</v>
      </c>
      <c r="E126" s="6">
        <v>0.7699999809265137</v>
      </c>
      <c r="F126" s="6">
        <v>0.7699999809265137</v>
      </c>
      <c r="G126" s="6">
        <v>0</v>
      </c>
      <c r="H126" s="6">
        <v>624</v>
      </c>
      <c r="I126" s="6">
        <v>0.7900000214576721</v>
      </c>
      <c r="J126" s="6">
        <v>0.7900000214576721</v>
      </c>
      <c r="K126" s="6">
        <v>0</v>
      </c>
      <c r="L126" s="6">
        <v>249</v>
      </c>
      <c r="M126" s="6">
        <v>0.7900000214576721</v>
      </c>
      <c r="N126" s="6">
        <v>0.7900000214576721</v>
      </c>
      <c r="O126" s="6">
        <v>0</v>
      </c>
      <c r="P126" s="6">
        <v>586</v>
      </c>
      <c r="Q126" s="6">
        <v>0.6499999761581421</v>
      </c>
      <c r="R126" s="6">
        <v>0.6499999761581421</v>
      </c>
      <c r="S126" s="6">
        <v>0</v>
      </c>
      <c r="T126" s="6">
        <v>0</v>
      </c>
      <c r="U126" s="6">
        <v>0</v>
      </c>
      <c r="V126" s="6">
        <v>0</v>
      </c>
      <c r="W126" s="6">
        <v>0</v>
      </c>
      <c r="X126" s="6">
        <v>6</v>
      </c>
      <c r="Y126" s="6">
        <v>1872</v>
      </c>
      <c r="Z126" s="6">
        <v>1459</v>
      </c>
      <c r="AA126" s="6">
        <v>0.7337697085409315</v>
      </c>
      <c r="AB126" s="6">
        <v>318.00999212265015</v>
      </c>
      <c r="AC126" s="6">
        <v>492.9600133895874</v>
      </c>
      <c r="AD126" s="6">
        <v>196.71000534296036</v>
      </c>
      <c r="AE126" s="6">
        <v>380.89998602867126</v>
      </c>
      <c r="AF126" s="6">
        <v>0</v>
      </c>
      <c r="AG126" s="6">
        <v>0.2206196581196581</v>
      </c>
      <c r="AH126" s="6">
        <v>0.3333333333333333</v>
      </c>
      <c r="AI126" s="6">
        <v>0.1330128205128205</v>
      </c>
      <c r="AJ126" s="6">
        <v>0.31303418803418803</v>
      </c>
      <c r="AK126" s="6">
        <v>0</v>
      </c>
      <c r="AL126" s="6">
        <v>211</v>
      </c>
      <c r="AM126" s="6">
        <v>-164</v>
      </c>
      <c r="AN126" s="6">
        <v>173</v>
      </c>
      <c r="AO126" s="6">
        <v>0</v>
      </c>
      <c r="AP126" s="6">
        <v>0</v>
      </c>
      <c r="AQ126" s="6">
        <v>1</v>
      </c>
      <c r="AR126" s="6">
        <v>0</v>
      </c>
      <c r="AS126" s="6">
        <v>0</v>
      </c>
      <c r="AT126" s="6">
        <v>0</v>
      </c>
      <c r="AU126" s="6">
        <v>1</v>
      </c>
      <c r="AV126" s="6">
        <v>0</v>
      </c>
      <c r="AW126" s="6">
        <v>0</v>
      </c>
    </row>
    <row r="127" spans="1:49" ht="12.75">
      <c r="A127" s="5">
        <f t="shared" si="2"/>
        <v>6</v>
      </c>
      <c r="B127" s="6">
        <v>3</v>
      </c>
      <c r="C127" s="6">
        <v>22</v>
      </c>
      <c r="D127" s="6">
        <v>424</v>
      </c>
      <c r="E127" s="6">
        <v>0.7900000214576721</v>
      </c>
      <c r="F127" s="6">
        <v>0.7900000214576721</v>
      </c>
      <c r="G127" s="6">
        <v>0</v>
      </c>
      <c r="H127" s="6">
        <v>596</v>
      </c>
      <c r="I127" s="6">
        <v>0.7900000214576721</v>
      </c>
      <c r="J127" s="6">
        <v>0.7900000214576721</v>
      </c>
      <c r="K127" s="6">
        <v>0</v>
      </c>
      <c r="L127" s="6">
        <v>261</v>
      </c>
      <c r="M127" s="6">
        <v>0.7900000214576721</v>
      </c>
      <c r="N127" s="6">
        <v>0.7900000214576721</v>
      </c>
      <c r="O127" s="6">
        <v>0</v>
      </c>
      <c r="P127" s="6">
        <v>534</v>
      </c>
      <c r="Q127" s="6">
        <v>0.6499999761581421</v>
      </c>
      <c r="R127" s="6">
        <v>0.6499999761581421</v>
      </c>
      <c r="S127" s="6">
        <v>0</v>
      </c>
      <c r="T127" s="6">
        <v>0</v>
      </c>
      <c r="U127" s="6">
        <v>0</v>
      </c>
      <c r="V127" s="6">
        <v>0</v>
      </c>
      <c r="W127" s="6">
        <v>0</v>
      </c>
      <c r="X127" s="6">
        <v>6</v>
      </c>
      <c r="Y127" s="6">
        <v>1815</v>
      </c>
      <c r="Z127" s="6">
        <v>1391</v>
      </c>
      <c r="AA127" s="6">
        <v>0.7362544972377232</v>
      </c>
      <c r="AB127" s="6">
        <v>334.960009098053</v>
      </c>
      <c r="AC127" s="6">
        <v>470.8400127887726</v>
      </c>
      <c r="AD127" s="6">
        <v>206.19000560045242</v>
      </c>
      <c r="AE127" s="6">
        <v>347.0999872684479</v>
      </c>
      <c r="AF127" s="6">
        <v>0</v>
      </c>
      <c r="AG127" s="6">
        <v>0.23360881542699724</v>
      </c>
      <c r="AH127" s="6">
        <v>0.32837465564738294</v>
      </c>
      <c r="AI127" s="6">
        <v>0.14380165289256197</v>
      </c>
      <c r="AJ127" s="6">
        <v>0.29421487603305785</v>
      </c>
      <c r="AK127" s="6">
        <v>0</v>
      </c>
      <c r="AL127" s="6">
        <v>172</v>
      </c>
      <c r="AM127" s="6">
        <v>-163</v>
      </c>
      <c r="AN127" s="6">
        <v>110</v>
      </c>
      <c r="AO127" s="6">
        <v>0</v>
      </c>
      <c r="AP127" s="6">
        <v>0</v>
      </c>
      <c r="AQ127" s="6">
        <v>1</v>
      </c>
      <c r="AR127" s="6">
        <v>0</v>
      </c>
      <c r="AS127" s="6">
        <v>0</v>
      </c>
      <c r="AT127" s="6">
        <v>0</v>
      </c>
      <c r="AU127" s="6">
        <v>1</v>
      </c>
      <c r="AV127" s="6">
        <v>0</v>
      </c>
      <c r="AW127" s="6">
        <v>0</v>
      </c>
    </row>
    <row r="128" spans="1:49" ht="12.75">
      <c r="A128" s="5">
        <f t="shared" si="2"/>
        <v>6</v>
      </c>
      <c r="B128" s="6">
        <v>3</v>
      </c>
      <c r="C128" s="6">
        <v>23</v>
      </c>
      <c r="D128" s="6">
        <v>1063</v>
      </c>
      <c r="E128" s="6">
        <v>0.6700000166893005</v>
      </c>
      <c r="F128" s="6">
        <v>0.7900000214576721</v>
      </c>
      <c r="G128" s="6">
        <v>1</v>
      </c>
      <c r="H128" s="6">
        <v>725</v>
      </c>
      <c r="I128" s="6">
        <v>0.7900000214576721</v>
      </c>
      <c r="J128" s="6">
        <v>0.7900000214576721</v>
      </c>
      <c r="K128" s="6">
        <v>0</v>
      </c>
      <c r="L128" s="6">
        <v>279</v>
      </c>
      <c r="M128" s="6">
        <v>0.7900000214576721</v>
      </c>
      <c r="N128" s="6">
        <v>0.7900000214576721</v>
      </c>
      <c r="O128" s="6">
        <v>0</v>
      </c>
      <c r="P128" s="6">
        <v>599</v>
      </c>
      <c r="Q128" s="6">
        <v>0.6499999761581421</v>
      </c>
      <c r="R128" s="6">
        <v>0.6499999761581421</v>
      </c>
      <c r="S128" s="6">
        <v>0</v>
      </c>
      <c r="T128" s="6">
        <v>0</v>
      </c>
      <c r="U128" s="6">
        <v>0</v>
      </c>
      <c r="V128" s="6">
        <v>0</v>
      </c>
      <c r="W128" s="6">
        <v>0</v>
      </c>
      <c r="X128" s="6">
        <v>6</v>
      </c>
      <c r="Y128" s="6">
        <v>2666</v>
      </c>
      <c r="Z128" s="6">
        <v>1603</v>
      </c>
      <c r="AA128" s="6">
        <v>0.7376855940500499</v>
      </c>
      <c r="AB128" s="6">
        <v>712.2100177407265</v>
      </c>
      <c r="AC128" s="6">
        <v>572.7500155568123</v>
      </c>
      <c r="AD128" s="6">
        <v>220.41000598669052</v>
      </c>
      <c r="AE128" s="6">
        <v>389.3499857187271</v>
      </c>
      <c r="AF128" s="6">
        <v>0</v>
      </c>
      <c r="AG128" s="6">
        <v>0.3987246811702926</v>
      </c>
      <c r="AH128" s="6">
        <v>0.2719429857464366</v>
      </c>
      <c r="AI128" s="6">
        <v>0.10465116279069768</v>
      </c>
      <c r="AJ128" s="6">
        <v>0.22468117029257315</v>
      </c>
      <c r="AK128" s="6">
        <v>0</v>
      </c>
      <c r="AL128" s="6">
        <v>-338</v>
      </c>
      <c r="AM128" s="6">
        <v>-784</v>
      </c>
      <c r="AN128" s="6">
        <v>-464</v>
      </c>
      <c r="AO128" s="6">
        <v>0</v>
      </c>
      <c r="AP128" s="6">
        <v>0</v>
      </c>
      <c r="AQ128" s="6">
        <v>1</v>
      </c>
      <c r="AR128" s="6">
        <v>1</v>
      </c>
      <c r="AS128" s="6">
        <v>0</v>
      </c>
      <c r="AT128" s="6">
        <v>0</v>
      </c>
      <c r="AU128" s="6">
        <v>0</v>
      </c>
      <c r="AV128" s="6">
        <v>0</v>
      </c>
      <c r="AW128" s="6">
        <v>0</v>
      </c>
    </row>
    <row r="129" spans="1:49" ht="12.75">
      <c r="A129" s="5">
        <f t="shared" si="2"/>
        <v>6</v>
      </c>
      <c r="B129" s="6">
        <v>3</v>
      </c>
      <c r="C129" s="6">
        <v>24</v>
      </c>
      <c r="D129" s="6">
        <v>469</v>
      </c>
      <c r="E129" s="6">
        <v>0.7699999809265137</v>
      </c>
      <c r="F129" s="6">
        <v>0.7799999713897705</v>
      </c>
      <c r="G129" s="6">
        <v>0</v>
      </c>
      <c r="H129" s="6">
        <v>609</v>
      </c>
      <c r="I129" s="6">
        <v>0.7900000214576721</v>
      </c>
      <c r="J129" s="6">
        <v>0.7900000214576721</v>
      </c>
      <c r="K129" s="6">
        <v>0</v>
      </c>
      <c r="L129" s="6">
        <v>252</v>
      </c>
      <c r="M129" s="6">
        <v>0.7900000214576721</v>
      </c>
      <c r="N129" s="6">
        <v>0.7900000214576721</v>
      </c>
      <c r="O129" s="6">
        <v>0</v>
      </c>
      <c r="P129" s="6">
        <v>639</v>
      </c>
      <c r="Q129" s="6">
        <v>0.6499999761581421</v>
      </c>
      <c r="R129" s="6">
        <v>0.6499999761581421</v>
      </c>
      <c r="S129" s="6">
        <v>0</v>
      </c>
      <c r="T129" s="6">
        <v>0</v>
      </c>
      <c r="U129" s="6">
        <v>0</v>
      </c>
      <c r="V129" s="6">
        <v>0</v>
      </c>
      <c r="W129" s="6">
        <v>0</v>
      </c>
      <c r="X129" s="6">
        <v>6</v>
      </c>
      <c r="Y129" s="6">
        <v>1969</v>
      </c>
      <c r="Z129" s="6">
        <v>1500</v>
      </c>
      <c r="AA129" s="6">
        <v>0.7303600021600724</v>
      </c>
      <c r="AB129" s="6">
        <v>361.1299910545349</v>
      </c>
      <c r="AC129" s="6">
        <v>481.1100130677223</v>
      </c>
      <c r="AD129" s="6">
        <v>199.08000540733337</v>
      </c>
      <c r="AE129" s="6">
        <v>415.3499847650528</v>
      </c>
      <c r="AF129" s="6">
        <v>0</v>
      </c>
      <c r="AG129" s="6">
        <v>0.23819197562214323</v>
      </c>
      <c r="AH129" s="6">
        <v>0.3092940578974099</v>
      </c>
      <c r="AI129" s="6">
        <v>0.12798374809547994</v>
      </c>
      <c r="AJ129" s="6">
        <v>0.324530218384967</v>
      </c>
      <c r="AK129" s="6">
        <v>0</v>
      </c>
      <c r="AL129" s="6">
        <v>140</v>
      </c>
      <c r="AM129" s="6">
        <v>-217</v>
      </c>
      <c r="AN129" s="6">
        <v>170</v>
      </c>
      <c r="AO129" s="6">
        <v>0</v>
      </c>
      <c r="AP129" s="6">
        <v>0</v>
      </c>
      <c r="AQ129" s="6">
        <v>1</v>
      </c>
      <c r="AR129" s="6">
        <v>0</v>
      </c>
      <c r="AS129" s="6">
        <v>0</v>
      </c>
      <c r="AT129" s="6">
        <v>0</v>
      </c>
      <c r="AU129" s="6">
        <v>1</v>
      </c>
      <c r="AV129" s="6">
        <v>0</v>
      </c>
      <c r="AW129" s="6">
        <v>0</v>
      </c>
    </row>
    <row r="130" spans="1:49" ht="12.75">
      <c r="A130" s="5">
        <f t="shared" si="2"/>
        <v>7</v>
      </c>
      <c r="B130" s="6">
        <v>3</v>
      </c>
      <c r="C130" s="6">
        <v>25</v>
      </c>
      <c r="D130" s="6">
        <v>367</v>
      </c>
      <c r="E130" s="6">
        <v>0.8199999928474426</v>
      </c>
      <c r="F130" s="6">
        <v>0.8199999928474426</v>
      </c>
      <c r="G130" s="6">
        <v>0</v>
      </c>
      <c r="H130" s="6">
        <v>568</v>
      </c>
      <c r="I130" s="6">
        <v>0.7900000214576721</v>
      </c>
      <c r="J130" s="6">
        <v>0.7900000214576721</v>
      </c>
      <c r="K130" s="6">
        <v>0</v>
      </c>
      <c r="L130" s="6">
        <v>184</v>
      </c>
      <c r="M130" s="6">
        <v>0.800000011920929</v>
      </c>
      <c r="N130" s="6">
        <v>0.800000011920929</v>
      </c>
      <c r="O130" s="6">
        <v>0</v>
      </c>
      <c r="P130" s="6">
        <v>559</v>
      </c>
      <c r="Q130" s="6">
        <v>0.6600000262260437</v>
      </c>
      <c r="R130" s="6">
        <v>0.6600000262260437</v>
      </c>
      <c r="S130" s="6">
        <v>0</v>
      </c>
      <c r="T130" s="6">
        <v>0</v>
      </c>
      <c r="U130" s="6">
        <v>0</v>
      </c>
      <c r="V130" s="6">
        <v>0</v>
      </c>
      <c r="W130" s="6">
        <v>0</v>
      </c>
      <c r="X130" s="6">
        <v>7</v>
      </c>
      <c r="Y130" s="6">
        <v>1678</v>
      </c>
      <c r="Z130" s="6">
        <v>1311</v>
      </c>
      <c r="AA130" s="6">
        <v>0.7359725621981442</v>
      </c>
      <c r="AB130" s="6">
        <v>300.93999737501144</v>
      </c>
      <c r="AC130" s="6">
        <v>448.72001218795776</v>
      </c>
      <c r="AD130" s="6">
        <v>147.20000219345093</v>
      </c>
      <c r="AE130" s="6">
        <v>368.94001466035843</v>
      </c>
      <c r="AF130" s="6">
        <v>0</v>
      </c>
      <c r="AG130" s="6">
        <v>0.21871275327771156</v>
      </c>
      <c r="AH130" s="6">
        <v>0.33849821215733017</v>
      </c>
      <c r="AI130" s="6">
        <v>0.10965435041716329</v>
      </c>
      <c r="AJ130" s="6">
        <v>0.333134684147795</v>
      </c>
      <c r="AK130" s="6">
        <v>0</v>
      </c>
      <c r="AL130" s="6">
        <v>201</v>
      </c>
      <c r="AM130" s="6">
        <v>-183</v>
      </c>
      <c r="AN130" s="6">
        <v>192</v>
      </c>
      <c r="AO130" s="6">
        <v>0</v>
      </c>
      <c r="AP130" s="6">
        <v>0</v>
      </c>
      <c r="AQ130" s="6">
        <v>1</v>
      </c>
      <c r="AR130" s="6">
        <v>0</v>
      </c>
      <c r="AS130" s="6">
        <v>0</v>
      </c>
      <c r="AT130" s="6">
        <v>0</v>
      </c>
      <c r="AU130" s="6">
        <v>1</v>
      </c>
      <c r="AV130" s="6">
        <v>0</v>
      </c>
      <c r="AW130" s="6">
        <v>0</v>
      </c>
    </row>
    <row r="131" spans="1:49" ht="12.75">
      <c r="A131" s="5">
        <f t="shared" si="2"/>
        <v>7</v>
      </c>
      <c r="B131" s="6">
        <v>3</v>
      </c>
      <c r="C131" s="6">
        <v>26</v>
      </c>
      <c r="D131" s="6">
        <v>247</v>
      </c>
      <c r="E131" s="6">
        <v>0.8100000023841858</v>
      </c>
      <c r="F131" s="6">
        <v>0.8100000023841858</v>
      </c>
      <c r="G131" s="6">
        <v>0</v>
      </c>
      <c r="H131" s="6">
        <v>481</v>
      </c>
      <c r="I131" s="6">
        <v>0.7900000214576721</v>
      </c>
      <c r="J131" s="6">
        <v>0.7900000214576721</v>
      </c>
      <c r="K131" s="6">
        <v>0</v>
      </c>
      <c r="L131" s="6">
        <v>119</v>
      </c>
      <c r="M131" s="6">
        <v>0.8100000023841858</v>
      </c>
      <c r="N131" s="6">
        <v>0.8100000023841858</v>
      </c>
      <c r="O131" s="6">
        <v>0</v>
      </c>
      <c r="P131" s="6">
        <v>474</v>
      </c>
      <c r="Q131" s="6">
        <v>0.6800000071525574</v>
      </c>
      <c r="R131" s="6">
        <v>0.6800000071525574</v>
      </c>
      <c r="S131" s="6">
        <v>0</v>
      </c>
      <c r="T131" s="6">
        <v>0</v>
      </c>
      <c r="U131" s="6">
        <v>0</v>
      </c>
      <c r="V131" s="6">
        <v>0</v>
      </c>
      <c r="W131" s="6">
        <v>0</v>
      </c>
      <c r="X131" s="6">
        <v>7</v>
      </c>
      <c r="Y131" s="6">
        <v>1321</v>
      </c>
      <c r="Z131" s="6">
        <v>1074</v>
      </c>
      <c r="AA131" s="6">
        <v>0.7436685418949447</v>
      </c>
      <c r="AB131" s="6">
        <v>200.0700005888939</v>
      </c>
      <c r="AC131" s="6">
        <v>379.9900103211403</v>
      </c>
      <c r="AD131" s="6">
        <v>96.39000028371811</v>
      </c>
      <c r="AE131" s="6">
        <v>322.3200033903122</v>
      </c>
      <c r="AF131" s="6">
        <v>0</v>
      </c>
      <c r="AG131" s="6">
        <v>0.18697956093868282</v>
      </c>
      <c r="AH131" s="6">
        <v>0.36411809235427706</v>
      </c>
      <c r="AI131" s="6">
        <v>0.09008327024981075</v>
      </c>
      <c r="AJ131" s="6">
        <v>0.3588190764572294</v>
      </c>
      <c r="AK131" s="6">
        <v>0</v>
      </c>
      <c r="AL131" s="6">
        <v>234</v>
      </c>
      <c r="AM131" s="6">
        <v>-128</v>
      </c>
      <c r="AN131" s="6">
        <v>227</v>
      </c>
      <c r="AO131" s="6">
        <v>0</v>
      </c>
      <c r="AP131" s="6">
        <v>0</v>
      </c>
      <c r="AQ131" s="6">
        <v>1</v>
      </c>
      <c r="AR131" s="6">
        <v>0</v>
      </c>
      <c r="AS131" s="6">
        <v>0</v>
      </c>
      <c r="AT131" s="6">
        <v>0</v>
      </c>
      <c r="AU131" s="6">
        <v>1</v>
      </c>
      <c r="AV131" s="6">
        <v>0</v>
      </c>
      <c r="AW131" s="6">
        <v>0</v>
      </c>
    </row>
    <row r="132" spans="1:49" ht="12.75">
      <c r="A132" s="5">
        <f t="shared" si="2"/>
        <v>7</v>
      </c>
      <c r="B132" s="6">
        <v>3</v>
      </c>
      <c r="C132" s="6">
        <v>27</v>
      </c>
      <c r="D132" s="6">
        <v>448</v>
      </c>
      <c r="E132" s="6">
        <v>0.8100000023841858</v>
      </c>
      <c r="F132" s="6">
        <v>0.8100000023841858</v>
      </c>
      <c r="G132" s="6">
        <v>0</v>
      </c>
      <c r="H132" s="6">
        <v>779</v>
      </c>
      <c r="I132" s="6">
        <v>0.7900000214576721</v>
      </c>
      <c r="J132" s="6">
        <v>0.7900000214576721</v>
      </c>
      <c r="K132" s="6">
        <v>0</v>
      </c>
      <c r="L132" s="6">
        <v>204</v>
      </c>
      <c r="M132" s="6">
        <v>0.8100000023841858</v>
      </c>
      <c r="N132" s="6">
        <v>0.8100000023841858</v>
      </c>
      <c r="O132" s="6">
        <v>0</v>
      </c>
      <c r="P132" s="6">
        <v>706</v>
      </c>
      <c r="Q132" s="6">
        <v>0.6700000166893005</v>
      </c>
      <c r="R132" s="6">
        <v>0.6700000166893005</v>
      </c>
      <c r="S132" s="6">
        <v>0</v>
      </c>
      <c r="T132" s="6">
        <v>0</v>
      </c>
      <c r="U132" s="6">
        <v>0</v>
      </c>
      <c r="V132" s="6">
        <v>0</v>
      </c>
      <c r="W132" s="6">
        <v>0</v>
      </c>
      <c r="X132" s="6">
        <v>7</v>
      </c>
      <c r="Y132" s="6">
        <v>2137</v>
      </c>
      <c r="Z132" s="6">
        <v>1689</v>
      </c>
      <c r="AA132" s="6">
        <v>0.74225578980731</v>
      </c>
      <c r="AB132" s="6">
        <v>362.88000106811523</v>
      </c>
      <c r="AC132" s="6">
        <v>615.4100167155266</v>
      </c>
      <c r="AD132" s="6">
        <v>165.2400004863739</v>
      </c>
      <c r="AE132" s="6">
        <v>473.0200117826462</v>
      </c>
      <c r="AF132" s="6">
        <v>0</v>
      </c>
      <c r="AG132" s="6">
        <v>0.20963968179691156</v>
      </c>
      <c r="AH132" s="6">
        <v>0.36452971455311184</v>
      </c>
      <c r="AI132" s="6">
        <v>0.09546092653252222</v>
      </c>
      <c r="AJ132" s="6">
        <v>0.33036967711745435</v>
      </c>
      <c r="AK132" s="6">
        <v>0</v>
      </c>
      <c r="AL132" s="6">
        <v>331</v>
      </c>
      <c r="AM132" s="6">
        <v>-244</v>
      </c>
      <c r="AN132" s="6">
        <v>258</v>
      </c>
      <c r="AO132" s="6">
        <v>0</v>
      </c>
      <c r="AP132" s="6">
        <v>0</v>
      </c>
      <c r="AQ132" s="6">
        <v>1</v>
      </c>
      <c r="AR132" s="6">
        <v>0</v>
      </c>
      <c r="AS132" s="6">
        <v>0</v>
      </c>
      <c r="AT132" s="6">
        <v>0</v>
      </c>
      <c r="AU132" s="6">
        <v>1</v>
      </c>
      <c r="AV132" s="6">
        <v>0</v>
      </c>
      <c r="AW132" s="6">
        <v>0</v>
      </c>
    </row>
    <row r="133" spans="1:49" ht="12.75">
      <c r="A133" s="5">
        <f t="shared" si="2"/>
        <v>7</v>
      </c>
      <c r="B133" s="6">
        <v>3</v>
      </c>
      <c r="C133" s="6">
        <v>28</v>
      </c>
      <c r="D133" s="6">
        <v>401</v>
      </c>
      <c r="E133" s="6">
        <v>0.8299999833106995</v>
      </c>
      <c r="F133" s="6">
        <v>0.8299999833106995</v>
      </c>
      <c r="G133" s="6">
        <v>0</v>
      </c>
      <c r="H133" s="6">
        <v>604</v>
      </c>
      <c r="I133" s="6">
        <v>0.7900000214576721</v>
      </c>
      <c r="J133" s="6">
        <v>0.7900000214576721</v>
      </c>
      <c r="K133" s="6">
        <v>0</v>
      </c>
      <c r="L133" s="6">
        <v>158</v>
      </c>
      <c r="M133" s="6">
        <v>0.8100000023841858</v>
      </c>
      <c r="N133" s="6">
        <v>0.8100000023841858</v>
      </c>
      <c r="O133" s="6">
        <v>0</v>
      </c>
      <c r="P133" s="6">
        <v>551</v>
      </c>
      <c r="Q133" s="6">
        <v>0.6700000166893005</v>
      </c>
      <c r="R133" s="6">
        <v>0.6700000166893005</v>
      </c>
      <c r="S133" s="6">
        <v>0</v>
      </c>
      <c r="T133" s="6">
        <v>0</v>
      </c>
      <c r="U133" s="6">
        <v>0</v>
      </c>
      <c r="V133" s="6">
        <v>0</v>
      </c>
      <c r="W133" s="6">
        <v>0</v>
      </c>
      <c r="X133" s="6">
        <v>7</v>
      </c>
      <c r="Y133" s="6">
        <v>1714</v>
      </c>
      <c r="Z133" s="6">
        <v>1313</v>
      </c>
      <c r="AA133" s="6">
        <v>0.7420487604972886</v>
      </c>
      <c r="AB133" s="6">
        <v>332.8299933075905</v>
      </c>
      <c r="AC133" s="6">
        <v>477.16001296043396</v>
      </c>
      <c r="AD133" s="6">
        <v>127.98000037670135</v>
      </c>
      <c r="AE133" s="6">
        <v>369.1700091958046</v>
      </c>
      <c r="AF133" s="6">
        <v>0</v>
      </c>
      <c r="AG133" s="6">
        <v>0.2339556592765461</v>
      </c>
      <c r="AH133" s="6">
        <v>0.352392065344224</v>
      </c>
      <c r="AI133" s="6">
        <v>0.09218203033838973</v>
      </c>
      <c r="AJ133" s="6">
        <v>0.32147024504084015</v>
      </c>
      <c r="AK133" s="6">
        <v>0</v>
      </c>
      <c r="AL133" s="6">
        <v>203</v>
      </c>
      <c r="AM133" s="6">
        <v>-243</v>
      </c>
      <c r="AN133" s="6">
        <v>150</v>
      </c>
      <c r="AO133" s="6">
        <v>0</v>
      </c>
      <c r="AP133" s="6">
        <v>0</v>
      </c>
      <c r="AQ133" s="6">
        <v>1</v>
      </c>
      <c r="AR133" s="6">
        <v>0</v>
      </c>
      <c r="AS133" s="6">
        <v>0</v>
      </c>
      <c r="AT133" s="6">
        <v>0</v>
      </c>
      <c r="AU133" s="6">
        <v>1</v>
      </c>
      <c r="AV133" s="6">
        <v>0</v>
      </c>
      <c r="AW133" s="6">
        <v>0</v>
      </c>
    </row>
    <row r="134" spans="1:49" ht="12.75">
      <c r="A134" s="5">
        <f t="shared" si="2"/>
        <v>8</v>
      </c>
      <c r="B134" s="6">
        <v>3</v>
      </c>
      <c r="C134" s="6">
        <v>29</v>
      </c>
      <c r="D134" s="6">
        <v>359</v>
      </c>
      <c r="E134" s="6">
        <v>0.8299999833106995</v>
      </c>
      <c r="F134" s="6">
        <v>0.8299999833106995</v>
      </c>
      <c r="G134" s="6">
        <v>0</v>
      </c>
      <c r="H134" s="6">
        <v>612</v>
      </c>
      <c r="I134" s="6">
        <v>0.7900000214576721</v>
      </c>
      <c r="J134" s="6">
        <v>0.7900000214576721</v>
      </c>
      <c r="K134" s="6">
        <v>0</v>
      </c>
      <c r="L134" s="6">
        <v>215</v>
      </c>
      <c r="M134" s="6">
        <v>0.8100000023841858</v>
      </c>
      <c r="N134" s="6">
        <v>0.8100000023841858</v>
      </c>
      <c r="O134" s="6">
        <v>0</v>
      </c>
      <c r="P134" s="6">
        <v>597</v>
      </c>
      <c r="Q134" s="6">
        <v>0.6700000166893005</v>
      </c>
      <c r="R134" s="6">
        <v>0.6700000166893005</v>
      </c>
      <c r="S134" s="6">
        <v>0</v>
      </c>
      <c r="T134" s="6">
        <v>0</v>
      </c>
      <c r="U134" s="6">
        <v>0</v>
      </c>
      <c r="V134" s="6">
        <v>0</v>
      </c>
      <c r="W134" s="6">
        <v>0</v>
      </c>
      <c r="X134" s="6">
        <v>8</v>
      </c>
      <c r="Y134" s="6">
        <v>1783</v>
      </c>
      <c r="Z134" s="6">
        <v>1424</v>
      </c>
      <c r="AA134" s="6">
        <v>0.742710690736101</v>
      </c>
      <c r="AB134" s="6">
        <v>297.9699940085411</v>
      </c>
      <c r="AC134" s="6">
        <v>483.48001313209534</v>
      </c>
      <c r="AD134" s="6">
        <v>174.15000051259995</v>
      </c>
      <c r="AE134" s="6">
        <v>399.9900099635124</v>
      </c>
      <c r="AF134" s="6">
        <v>0</v>
      </c>
      <c r="AG134" s="6">
        <v>0.20134604598990466</v>
      </c>
      <c r="AH134" s="6">
        <v>0.34324172742568704</v>
      </c>
      <c r="AI134" s="6">
        <v>0.12058328659562535</v>
      </c>
      <c r="AJ134" s="6">
        <v>0.33482893998878294</v>
      </c>
      <c r="AK134" s="6">
        <v>0</v>
      </c>
      <c r="AL134" s="6">
        <v>253</v>
      </c>
      <c r="AM134" s="6">
        <v>-144</v>
      </c>
      <c r="AN134" s="6">
        <v>238</v>
      </c>
      <c r="AO134" s="6">
        <v>0</v>
      </c>
      <c r="AP134" s="6">
        <v>0</v>
      </c>
      <c r="AQ134" s="6">
        <v>1</v>
      </c>
      <c r="AR134" s="6">
        <v>0</v>
      </c>
      <c r="AS134" s="6">
        <v>0</v>
      </c>
      <c r="AT134" s="6">
        <v>0</v>
      </c>
      <c r="AU134" s="6">
        <v>1</v>
      </c>
      <c r="AV134" s="6">
        <v>0</v>
      </c>
      <c r="AW134" s="6">
        <v>0</v>
      </c>
    </row>
    <row r="135" spans="1:49" ht="12.75">
      <c r="A135" s="5">
        <f t="shared" si="2"/>
        <v>8</v>
      </c>
      <c r="B135" s="6">
        <v>3</v>
      </c>
      <c r="C135" s="6">
        <v>30</v>
      </c>
      <c r="D135" s="6">
        <v>156</v>
      </c>
      <c r="E135" s="6">
        <v>0.8299999833106995</v>
      </c>
      <c r="F135" s="6">
        <v>0.8299999833106995</v>
      </c>
      <c r="G135" s="6">
        <v>0</v>
      </c>
      <c r="H135" s="6">
        <v>257</v>
      </c>
      <c r="I135" s="6">
        <v>0.7900000214576721</v>
      </c>
      <c r="J135" s="6">
        <v>0.7900000214576721</v>
      </c>
      <c r="K135" s="6">
        <v>0</v>
      </c>
      <c r="L135" s="6">
        <v>1026</v>
      </c>
      <c r="M135" s="6">
        <v>0.6499999761581421</v>
      </c>
      <c r="N135" s="6">
        <v>0.8100000023841858</v>
      </c>
      <c r="O135" s="6">
        <v>3</v>
      </c>
      <c r="P135" s="6">
        <v>207</v>
      </c>
      <c r="Q135" s="6">
        <v>0.6700000166893005</v>
      </c>
      <c r="R135" s="6">
        <v>0.6700000166893005</v>
      </c>
      <c r="S135" s="6">
        <v>0</v>
      </c>
      <c r="T135" s="6">
        <v>0</v>
      </c>
      <c r="U135" s="6">
        <v>0</v>
      </c>
      <c r="V135" s="6">
        <v>0</v>
      </c>
      <c r="W135" s="6">
        <v>0</v>
      </c>
      <c r="X135" s="6">
        <v>8</v>
      </c>
      <c r="Y135" s="6">
        <v>1646</v>
      </c>
      <c r="Z135" s="6">
        <v>1490</v>
      </c>
      <c r="AA135" s="6">
        <v>0.6769261640990341</v>
      </c>
      <c r="AB135" s="6">
        <v>129.47999739646912</v>
      </c>
      <c r="AC135" s="6">
        <v>203.03000551462173</v>
      </c>
      <c r="AD135" s="6">
        <v>666.8999755382538</v>
      </c>
      <c r="AE135" s="6">
        <v>138.6900034546852</v>
      </c>
      <c r="AF135" s="6">
        <v>0</v>
      </c>
      <c r="AG135" s="6">
        <v>0.09477521263669501</v>
      </c>
      <c r="AH135" s="6">
        <v>0.15613608748481167</v>
      </c>
      <c r="AI135" s="6">
        <v>0.6233292831105711</v>
      </c>
      <c r="AJ135" s="6">
        <v>0.12575941676792224</v>
      </c>
      <c r="AK135" s="6">
        <v>0</v>
      </c>
      <c r="AL135" s="6">
        <v>101</v>
      </c>
      <c r="AM135" s="6">
        <v>870</v>
      </c>
      <c r="AN135" s="6">
        <v>51</v>
      </c>
      <c r="AO135" s="6">
        <v>0</v>
      </c>
      <c r="AP135" s="6">
        <v>0</v>
      </c>
      <c r="AQ135" s="6">
        <v>1</v>
      </c>
      <c r="AR135" s="6">
        <v>0</v>
      </c>
      <c r="AS135" s="6">
        <v>0</v>
      </c>
      <c r="AT135" s="6">
        <v>0</v>
      </c>
      <c r="AU135" s="6">
        <v>1</v>
      </c>
      <c r="AV135" s="6">
        <v>0</v>
      </c>
      <c r="AW135" s="6">
        <v>0</v>
      </c>
    </row>
    <row r="136" spans="1:49" ht="12.75">
      <c r="A136" s="5">
        <f t="shared" si="2"/>
        <v>8</v>
      </c>
      <c r="B136" s="6">
        <v>3</v>
      </c>
      <c r="C136" s="6">
        <v>31</v>
      </c>
      <c r="D136" s="6">
        <v>272</v>
      </c>
      <c r="E136" s="6">
        <v>0.8299999833106995</v>
      </c>
      <c r="F136" s="6">
        <v>0.8399999737739563</v>
      </c>
      <c r="G136" s="6">
        <v>0</v>
      </c>
      <c r="H136" s="6">
        <v>420</v>
      </c>
      <c r="I136" s="6">
        <v>0.7900000214576721</v>
      </c>
      <c r="J136" s="6">
        <v>0.7900000214576721</v>
      </c>
      <c r="K136" s="6">
        <v>0</v>
      </c>
      <c r="L136" s="6">
        <v>1672</v>
      </c>
      <c r="M136" s="6">
        <v>0.6499999761581421</v>
      </c>
      <c r="N136" s="6">
        <v>0.8100000023841858</v>
      </c>
      <c r="O136" s="6">
        <v>2</v>
      </c>
      <c r="P136" s="6">
        <v>311</v>
      </c>
      <c r="Q136" s="6">
        <v>0.6700000166893005</v>
      </c>
      <c r="R136" s="6">
        <v>0.6700000166893005</v>
      </c>
      <c r="S136" s="6">
        <v>0</v>
      </c>
      <c r="T136" s="6">
        <v>0</v>
      </c>
      <c r="U136" s="6">
        <v>0</v>
      </c>
      <c r="V136" s="6">
        <v>0</v>
      </c>
      <c r="W136" s="6">
        <v>0</v>
      </c>
      <c r="X136" s="6">
        <v>8</v>
      </c>
      <c r="Y136" s="6">
        <v>2675</v>
      </c>
      <c r="Z136" s="6">
        <v>2403</v>
      </c>
      <c r="AA136" s="6">
        <v>0.6770578336824837</v>
      </c>
      <c r="AB136" s="6">
        <v>225.75999546051025</v>
      </c>
      <c r="AC136" s="6">
        <v>331.8000090122223</v>
      </c>
      <c r="AD136" s="6">
        <v>1086.7999601364136</v>
      </c>
      <c r="AE136" s="6">
        <v>208.37000519037247</v>
      </c>
      <c r="AF136" s="6">
        <v>0</v>
      </c>
      <c r="AG136" s="6">
        <v>0.1016822429906542</v>
      </c>
      <c r="AH136" s="6">
        <v>0.15700934579439252</v>
      </c>
      <c r="AI136" s="6">
        <v>0.6250467289719626</v>
      </c>
      <c r="AJ136" s="6">
        <v>0.11626168224299066</v>
      </c>
      <c r="AK136" s="6">
        <v>0</v>
      </c>
      <c r="AL136" s="6">
        <v>148</v>
      </c>
      <c r="AM136" s="6">
        <v>1400</v>
      </c>
      <c r="AN136" s="6">
        <v>39</v>
      </c>
      <c r="AO136" s="6">
        <v>0</v>
      </c>
      <c r="AP136" s="6">
        <v>0</v>
      </c>
      <c r="AQ136" s="6">
        <v>1</v>
      </c>
      <c r="AR136" s="6">
        <v>0</v>
      </c>
      <c r="AS136" s="6">
        <v>0</v>
      </c>
      <c r="AT136" s="6">
        <v>0</v>
      </c>
      <c r="AU136" s="6">
        <v>1</v>
      </c>
      <c r="AV136" s="6">
        <v>0</v>
      </c>
      <c r="AW136" s="6">
        <v>0</v>
      </c>
    </row>
    <row r="137" spans="1:49" ht="12.75">
      <c r="A137" s="5">
        <f t="shared" si="2"/>
        <v>8</v>
      </c>
      <c r="B137" s="6">
        <v>3</v>
      </c>
      <c r="C137" s="6">
        <v>32</v>
      </c>
      <c r="D137" s="6">
        <v>476</v>
      </c>
      <c r="E137" s="6">
        <v>0.8199999928474426</v>
      </c>
      <c r="F137" s="6">
        <v>0.8399999737739563</v>
      </c>
      <c r="G137" s="6">
        <v>0</v>
      </c>
      <c r="H137" s="6">
        <v>778</v>
      </c>
      <c r="I137" s="6">
        <v>0.7900000214576721</v>
      </c>
      <c r="J137" s="6">
        <v>0.7900000214576721</v>
      </c>
      <c r="K137" s="6">
        <v>0</v>
      </c>
      <c r="L137" s="6">
        <v>907</v>
      </c>
      <c r="M137" s="6">
        <v>0.6800000071525574</v>
      </c>
      <c r="N137" s="6">
        <v>0.800000011920929</v>
      </c>
      <c r="O137" s="6">
        <v>2</v>
      </c>
      <c r="P137" s="6">
        <v>601</v>
      </c>
      <c r="Q137" s="6">
        <v>0.6700000166893005</v>
      </c>
      <c r="R137" s="6">
        <v>0.6700000166893005</v>
      </c>
      <c r="S137" s="6">
        <v>0</v>
      </c>
      <c r="T137" s="6">
        <v>0</v>
      </c>
      <c r="U137" s="6">
        <v>0</v>
      </c>
      <c r="V137" s="6">
        <v>0</v>
      </c>
      <c r="W137" s="6">
        <v>0</v>
      </c>
      <c r="X137" s="6">
        <v>8</v>
      </c>
      <c r="Y137" s="6">
        <v>2762</v>
      </c>
      <c r="Z137" s="6">
        <v>2286</v>
      </c>
      <c r="AA137" s="6">
        <v>0.7148075385877988</v>
      </c>
      <c r="AB137" s="6">
        <v>390.3199965953827</v>
      </c>
      <c r="AC137" s="6">
        <v>614.6200166940689</v>
      </c>
      <c r="AD137" s="6">
        <v>616.7600064873695</v>
      </c>
      <c r="AE137" s="6">
        <v>402.6700100302696</v>
      </c>
      <c r="AF137" s="6">
        <v>0</v>
      </c>
      <c r="AG137" s="6">
        <v>0.1723388848660391</v>
      </c>
      <c r="AH137" s="6">
        <v>0.2816799420709631</v>
      </c>
      <c r="AI137" s="6">
        <v>0.3283852280955829</v>
      </c>
      <c r="AJ137" s="6">
        <v>0.2175959449674149</v>
      </c>
      <c r="AK137" s="6">
        <v>0</v>
      </c>
      <c r="AL137" s="6">
        <v>302</v>
      </c>
      <c r="AM137" s="6">
        <v>431</v>
      </c>
      <c r="AN137" s="6">
        <v>125</v>
      </c>
      <c r="AO137" s="6">
        <v>0</v>
      </c>
      <c r="AP137" s="6">
        <v>0</v>
      </c>
      <c r="AQ137" s="6">
        <v>1</v>
      </c>
      <c r="AR137" s="6">
        <v>0</v>
      </c>
      <c r="AS137" s="6">
        <v>0</v>
      </c>
      <c r="AT137" s="6">
        <v>0</v>
      </c>
      <c r="AU137" s="6">
        <v>1</v>
      </c>
      <c r="AV137" s="6">
        <v>0</v>
      </c>
      <c r="AW137" s="6">
        <v>0</v>
      </c>
    </row>
    <row r="138" spans="1:49" ht="12.75">
      <c r="A138" s="5">
        <f t="shared" si="2"/>
        <v>9</v>
      </c>
      <c r="B138" s="6">
        <v>3</v>
      </c>
      <c r="C138" s="6">
        <v>33</v>
      </c>
      <c r="D138" s="6">
        <v>341</v>
      </c>
      <c r="E138" s="6">
        <v>0.8399999737739563</v>
      </c>
      <c r="F138" s="6">
        <v>0.8500000238418579</v>
      </c>
      <c r="G138" s="6">
        <v>0</v>
      </c>
      <c r="H138" s="6">
        <v>636</v>
      </c>
      <c r="I138" s="6">
        <v>0.7900000214576721</v>
      </c>
      <c r="J138" s="6">
        <v>0.7900000214576721</v>
      </c>
      <c r="K138" s="6">
        <v>0</v>
      </c>
      <c r="L138" s="6">
        <v>370</v>
      </c>
      <c r="M138" s="6">
        <v>0.7900000214576721</v>
      </c>
      <c r="N138" s="6">
        <v>0.7900000214576721</v>
      </c>
      <c r="O138" s="6">
        <v>0</v>
      </c>
      <c r="P138" s="6">
        <v>610</v>
      </c>
      <c r="Q138" s="6">
        <v>0.6700000166893005</v>
      </c>
      <c r="R138" s="6">
        <v>0.6700000166893005</v>
      </c>
      <c r="S138" s="6">
        <v>0</v>
      </c>
      <c r="T138" s="6">
        <v>0</v>
      </c>
      <c r="U138" s="6">
        <v>0</v>
      </c>
      <c r="V138" s="6">
        <v>0</v>
      </c>
      <c r="W138" s="6">
        <v>0</v>
      </c>
      <c r="X138" s="6">
        <v>9</v>
      </c>
      <c r="Y138" s="6">
        <v>1957</v>
      </c>
      <c r="Z138" s="6">
        <v>1616</v>
      </c>
      <c r="AA138" s="6">
        <v>0.7447029899547596</v>
      </c>
      <c r="AB138" s="6">
        <v>286.4399910569191</v>
      </c>
      <c r="AC138" s="6">
        <v>502.44001364707947</v>
      </c>
      <c r="AD138" s="6">
        <v>292.3000079393387</v>
      </c>
      <c r="AE138" s="6">
        <v>408.7000101804733</v>
      </c>
      <c r="AF138" s="6">
        <v>0</v>
      </c>
      <c r="AG138" s="6">
        <v>0.17424629535002556</v>
      </c>
      <c r="AH138" s="6">
        <v>0.3249872253449157</v>
      </c>
      <c r="AI138" s="6">
        <v>0.1890648952478283</v>
      </c>
      <c r="AJ138" s="6">
        <v>0.3117015840572305</v>
      </c>
      <c r="AK138" s="6">
        <v>0</v>
      </c>
      <c r="AL138" s="6">
        <v>295</v>
      </c>
      <c r="AM138" s="6">
        <v>29</v>
      </c>
      <c r="AN138" s="6">
        <v>269</v>
      </c>
      <c r="AO138" s="6">
        <v>0</v>
      </c>
      <c r="AP138" s="6">
        <v>0</v>
      </c>
      <c r="AQ138" s="6">
        <v>1</v>
      </c>
      <c r="AR138" s="6">
        <v>0</v>
      </c>
      <c r="AS138" s="6">
        <v>0</v>
      </c>
      <c r="AT138" s="6">
        <v>0</v>
      </c>
      <c r="AU138" s="6">
        <v>1</v>
      </c>
      <c r="AV138" s="6">
        <v>0</v>
      </c>
      <c r="AW138" s="6">
        <v>0</v>
      </c>
    </row>
    <row r="139" spans="1:49" ht="12.75">
      <c r="A139" s="5">
        <f t="shared" si="2"/>
        <v>9</v>
      </c>
      <c r="B139" s="6">
        <v>3</v>
      </c>
      <c r="C139" s="6">
        <v>34</v>
      </c>
      <c r="D139" s="6">
        <v>440</v>
      </c>
      <c r="E139" s="6">
        <v>0.8299999833106995</v>
      </c>
      <c r="F139" s="6">
        <v>0.8299999833106995</v>
      </c>
      <c r="G139" s="6">
        <v>0</v>
      </c>
      <c r="H139" s="6">
        <v>700</v>
      </c>
      <c r="I139" s="6">
        <v>0.7900000214576721</v>
      </c>
      <c r="J139" s="6">
        <v>0.7900000214576721</v>
      </c>
      <c r="K139" s="6">
        <v>0</v>
      </c>
      <c r="L139" s="6">
        <v>327</v>
      </c>
      <c r="M139" s="6">
        <v>0.7900000214576721</v>
      </c>
      <c r="N139" s="6">
        <v>0.7900000214576721</v>
      </c>
      <c r="O139" s="6">
        <v>0</v>
      </c>
      <c r="P139" s="6">
        <v>670</v>
      </c>
      <c r="Q139" s="6">
        <v>0.6700000166893005</v>
      </c>
      <c r="R139" s="6">
        <v>0.6700000166893005</v>
      </c>
      <c r="S139" s="6">
        <v>0</v>
      </c>
      <c r="T139" s="6">
        <v>0</v>
      </c>
      <c r="U139" s="6">
        <v>0</v>
      </c>
      <c r="V139" s="6">
        <v>0</v>
      </c>
      <c r="W139" s="6">
        <v>0</v>
      </c>
      <c r="X139" s="6">
        <v>9</v>
      </c>
      <c r="Y139" s="6">
        <v>2137</v>
      </c>
      <c r="Z139" s="6">
        <v>1697</v>
      </c>
      <c r="AA139" s="6">
        <v>0.7426222941772898</v>
      </c>
      <c r="AB139" s="6">
        <v>365.19999265670776</v>
      </c>
      <c r="AC139" s="6">
        <v>553.0000150203705</v>
      </c>
      <c r="AD139" s="6">
        <v>258.3300070166588</v>
      </c>
      <c r="AE139" s="6">
        <v>448.90001118183136</v>
      </c>
      <c r="AF139" s="6">
        <v>0</v>
      </c>
      <c r="AG139" s="6">
        <v>0.20589611605053815</v>
      </c>
      <c r="AH139" s="6">
        <v>0.32756200280767434</v>
      </c>
      <c r="AI139" s="6">
        <v>0.15301824988301357</v>
      </c>
      <c r="AJ139" s="6">
        <v>0.31352363125877397</v>
      </c>
      <c r="AK139" s="6">
        <v>0</v>
      </c>
      <c r="AL139" s="6">
        <v>260</v>
      </c>
      <c r="AM139" s="6">
        <v>-113</v>
      </c>
      <c r="AN139" s="6">
        <v>230</v>
      </c>
      <c r="AO139" s="6">
        <v>0</v>
      </c>
      <c r="AP139" s="6">
        <v>0</v>
      </c>
      <c r="AQ139" s="6">
        <v>1</v>
      </c>
      <c r="AR139" s="6">
        <v>0</v>
      </c>
      <c r="AS139" s="6">
        <v>0</v>
      </c>
      <c r="AT139" s="6">
        <v>0</v>
      </c>
      <c r="AU139" s="6">
        <v>1</v>
      </c>
      <c r="AV139" s="6">
        <v>0</v>
      </c>
      <c r="AW139" s="6">
        <v>0</v>
      </c>
    </row>
    <row r="140" spans="1:49" ht="12.75">
      <c r="A140" s="5">
        <f t="shared" si="2"/>
        <v>9</v>
      </c>
      <c r="B140" s="6">
        <v>3</v>
      </c>
      <c r="C140" s="6">
        <v>35</v>
      </c>
      <c r="D140" s="6">
        <v>418</v>
      </c>
      <c r="E140" s="6">
        <v>0.8299999833106995</v>
      </c>
      <c r="F140" s="6">
        <v>0.8299999833106995</v>
      </c>
      <c r="G140" s="6">
        <v>0</v>
      </c>
      <c r="H140" s="6">
        <v>645</v>
      </c>
      <c r="I140" s="6">
        <v>0.7900000214576721</v>
      </c>
      <c r="J140" s="6">
        <v>0.7900000214576721</v>
      </c>
      <c r="K140" s="6">
        <v>0</v>
      </c>
      <c r="L140" s="6">
        <v>301</v>
      </c>
      <c r="M140" s="6">
        <v>0.7900000214576721</v>
      </c>
      <c r="N140" s="6">
        <v>0.7900000214576721</v>
      </c>
      <c r="O140" s="6">
        <v>0</v>
      </c>
      <c r="P140" s="6">
        <v>641</v>
      </c>
      <c r="Q140" s="6">
        <v>0.6700000166893005</v>
      </c>
      <c r="R140" s="6">
        <v>0.6700000166893005</v>
      </c>
      <c r="S140" s="6">
        <v>0</v>
      </c>
      <c r="T140" s="6">
        <v>0</v>
      </c>
      <c r="U140" s="6">
        <v>0</v>
      </c>
      <c r="V140" s="6">
        <v>0</v>
      </c>
      <c r="W140" s="6">
        <v>0</v>
      </c>
      <c r="X140" s="6">
        <v>9</v>
      </c>
      <c r="Y140" s="6">
        <v>2005</v>
      </c>
      <c r="Z140" s="6">
        <v>1587</v>
      </c>
      <c r="AA140" s="6">
        <v>0.7415312104579707</v>
      </c>
      <c r="AB140" s="6">
        <v>346.9399930238724</v>
      </c>
      <c r="AC140" s="6">
        <v>509.5500138401985</v>
      </c>
      <c r="AD140" s="6">
        <v>237.7900064587593</v>
      </c>
      <c r="AE140" s="6">
        <v>429.47001069784164</v>
      </c>
      <c r="AF140" s="6">
        <v>0</v>
      </c>
      <c r="AG140" s="6">
        <v>0.2084788029925187</v>
      </c>
      <c r="AH140" s="6">
        <v>0.32169576059850374</v>
      </c>
      <c r="AI140" s="6">
        <v>0.15012468827930175</v>
      </c>
      <c r="AJ140" s="6">
        <v>0.3197007481296758</v>
      </c>
      <c r="AK140" s="6">
        <v>0</v>
      </c>
      <c r="AL140" s="6">
        <v>227</v>
      </c>
      <c r="AM140" s="6">
        <v>-117</v>
      </c>
      <c r="AN140" s="6">
        <v>223</v>
      </c>
      <c r="AO140" s="6">
        <v>0</v>
      </c>
      <c r="AP140" s="6">
        <v>0</v>
      </c>
      <c r="AQ140" s="6">
        <v>1</v>
      </c>
      <c r="AR140" s="6">
        <v>0</v>
      </c>
      <c r="AS140" s="6">
        <v>0</v>
      </c>
      <c r="AT140" s="6">
        <v>0</v>
      </c>
      <c r="AU140" s="6">
        <v>1</v>
      </c>
      <c r="AV140" s="6">
        <v>0</v>
      </c>
      <c r="AW140" s="6">
        <v>0</v>
      </c>
    </row>
    <row r="141" spans="1:49" ht="12.75">
      <c r="A141" s="5">
        <f t="shared" si="2"/>
        <v>9</v>
      </c>
      <c r="B141" s="6">
        <v>3</v>
      </c>
      <c r="C141" s="6">
        <v>36</v>
      </c>
      <c r="D141" s="6">
        <v>470</v>
      </c>
      <c r="E141" s="6">
        <v>0.8299999833106995</v>
      </c>
      <c r="F141" s="6">
        <v>0.8299999833106995</v>
      </c>
      <c r="G141" s="6">
        <v>0</v>
      </c>
      <c r="H141" s="6">
        <v>713</v>
      </c>
      <c r="I141" s="6">
        <v>0.7900000214576721</v>
      </c>
      <c r="J141" s="6">
        <v>0.7900000214576721</v>
      </c>
      <c r="K141" s="6">
        <v>0</v>
      </c>
      <c r="L141" s="6">
        <v>294</v>
      </c>
      <c r="M141" s="6">
        <v>0.7900000214576721</v>
      </c>
      <c r="N141" s="6">
        <v>0.7900000214576721</v>
      </c>
      <c r="O141" s="6">
        <v>0</v>
      </c>
      <c r="P141" s="6">
        <v>672</v>
      </c>
      <c r="Q141" s="6">
        <v>0.6700000166893005</v>
      </c>
      <c r="R141" s="6">
        <v>0.6700000166893005</v>
      </c>
      <c r="S141" s="6">
        <v>0</v>
      </c>
      <c r="T141" s="6">
        <v>0</v>
      </c>
      <c r="U141" s="6">
        <v>0</v>
      </c>
      <c r="V141" s="6">
        <v>0</v>
      </c>
      <c r="W141" s="6">
        <v>0</v>
      </c>
      <c r="X141" s="6">
        <v>9</v>
      </c>
      <c r="Y141" s="6">
        <v>2149</v>
      </c>
      <c r="Z141" s="6">
        <v>1679</v>
      </c>
      <c r="AA141" s="6">
        <v>0.7419714311036842</v>
      </c>
      <c r="AB141" s="6">
        <v>390.09999215602875</v>
      </c>
      <c r="AC141" s="6">
        <v>563.2700152993202</v>
      </c>
      <c r="AD141" s="6">
        <v>232.2600063085556</v>
      </c>
      <c r="AE141" s="6">
        <v>450.24001121520996</v>
      </c>
      <c r="AF141" s="6">
        <v>0</v>
      </c>
      <c r="AG141" s="6">
        <v>0.2187063750581666</v>
      </c>
      <c r="AH141" s="6">
        <v>0.33178222429036763</v>
      </c>
      <c r="AI141" s="6">
        <v>0.13680781758957655</v>
      </c>
      <c r="AJ141" s="6">
        <v>0.3127035830618892</v>
      </c>
      <c r="AK141" s="6">
        <v>0</v>
      </c>
      <c r="AL141" s="6">
        <v>243</v>
      </c>
      <c r="AM141" s="6">
        <v>-176</v>
      </c>
      <c r="AN141" s="6">
        <v>202</v>
      </c>
      <c r="AO141" s="6">
        <v>0</v>
      </c>
      <c r="AP141" s="6">
        <v>0</v>
      </c>
      <c r="AQ141" s="6">
        <v>1</v>
      </c>
      <c r="AR141" s="6">
        <v>0</v>
      </c>
      <c r="AS141" s="6">
        <v>0</v>
      </c>
      <c r="AT141" s="6">
        <v>0</v>
      </c>
      <c r="AU141" s="6">
        <v>1</v>
      </c>
      <c r="AV141" s="6">
        <v>0</v>
      </c>
      <c r="AW141" s="6">
        <v>0</v>
      </c>
    </row>
    <row r="142" spans="1:49" ht="12.75">
      <c r="A142" s="5">
        <f t="shared" si="2"/>
        <v>10</v>
      </c>
      <c r="B142" s="6">
        <v>3</v>
      </c>
      <c r="C142" s="6">
        <v>37</v>
      </c>
      <c r="D142" s="6">
        <v>667</v>
      </c>
      <c r="E142" s="6">
        <v>0.8100000023841858</v>
      </c>
      <c r="F142" s="6">
        <v>0.8199999928474426</v>
      </c>
      <c r="G142" s="6">
        <v>0</v>
      </c>
      <c r="H142" s="6">
        <v>572</v>
      </c>
      <c r="I142" s="6">
        <v>0.7900000214576721</v>
      </c>
      <c r="J142" s="6">
        <v>0.7900000214576721</v>
      </c>
      <c r="K142" s="6">
        <v>0</v>
      </c>
      <c r="L142" s="6">
        <v>319</v>
      </c>
      <c r="M142" s="6">
        <v>0.7900000214576721</v>
      </c>
      <c r="N142" s="6">
        <v>0.7900000214576721</v>
      </c>
      <c r="O142" s="6">
        <v>0</v>
      </c>
      <c r="P142" s="6">
        <v>545</v>
      </c>
      <c r="Q142" s="6">
        <v>0.6700000166893005</v>
      </c>
      <c r="R142" s="6">
        <v>0.6700000166893005</v>
      </c>
      <c r="S142" s="6">
        <v>0</v>
      </c>
      <c r="T142" s="6">
        <v>0</v>
      </c>
      <c r="U142" s="6">
        <v>0</v>
      </c>
      <c r="V142" s="6">
        <v>0</v>
      </c>
      <c r="W142" s="6">
        <v>0</v>
      </c>
      <c r="X142" s="6">
        <v>10</v>
      </c>
      <c r="Y142" s="6">
        <v>2103</v>
      </c>
      <c r="Z142" s="6">
        <v>1436</v>
      </c>
      <c r="AA142" s="6">
        <v>0.7444568441604837</v>
      </c>
      <c r="AB142" s="6">
        <v>540.2700015902519</v>
      </c>
      <c r="AC142" s="6">
        <v>451.88001227378845</v>
      </c>
      <c r="AD142" s="6">
        <v>252.0100068449974</v>
      </c>
      <c r="AE142" s="6">
        <v>365.1500090956688</v>
      </c>
      <c r="AF142" s="6">
        <v>0</v>
      </c>
      <c r="AG142" s="6">
        <v>0.3171659533999049</v>
      </c>
      <c r="AH142" s="6">
        <v>0.2719923918212078</v>
      </c>
      <c r="AI142" s="6">
        <v>0.15168806466951973</v>
      </c>
      <c r="AJ142" s="6">
        <v>0.25915359010936756</v>
      </c>
      <c r="AK142" s="6">
        <v>0</v>
      </c>
      <c r="AL142" s="6">
        <v>-95</v>
      </c>
      <c r="AM142" s="6">
        <v>-348</v>
      </c>
      <c r="AN142" s="6">
        <v>-122</v>
      </c>
      <c r="AO142" s="6">
        <v>0</v>
      </c>
      <c r="AP142" s="6">
        <v>0</v>
      </c>
      <c r="AQ142" s="6">
        <v>1</v>
      </c>
      <c r="AR142" s="6">
        <v>0</v>
      </c>
      <c r="AS142" s="6">
        <v>0</v>
      </c>
      <c r="AT142" s="6">
        <v>0</v>
      </c>
      <c r="AU142" s="6">
        <v>1</v>
      </c>
      <c r="AV142" s="6">
        <v>0</v>
      </c>
      <c r="AW142" s="6">
        <v>0</v>
      </c>
    </row>
    <row r="143" spans="1:49" ht="12.75">
      <c r="A143" s="5">
        <f t="shared" si="2"/>
        <v>10</v>
      </c>
      <c r="B143" s="6">
        <v>3</v>
      </c>
      <c r="C143" s="6">
        <v>38</v>
      </c>
      <c r="D143" s="6">
        <v>6831</v>
      </c>
      <c r="E143" s="6">
        <v>0.5899999737739563</v>
      </c>
      <c r="F143" s="6">
        <v>0.8199999928474426</v>
      </c>
      <c r="G143" s="6">
        <v>3</v>
      </c>
      <c r="H143" s="6">
        <v>520</v>
      </c>
      <c r="I143" s="6">
        <v>0.7900000214576721</v>
      </c>
      <c r="J143" s="6">
        <v>0.7900000214576721</v>
      </c>
      <c r="K143" s="6">
        <v>0</v>
      </c>
      <c r="L143" s="6">
        <v>210</v>
      </c>
      <c r="M143" s="6">
        <v>0.7900000214576721</v>
      </c>
      <c r="N143" s="6">
        <v>0.7900000214576721</v>
      </c>
      <c r="O143" s="6">
        <v>0</v>
      </c>
      <c r="P143" s="6">
        <v>324</v>
      </c>
      <c r="Q143" s="6">
        <v>0.6700000166893005</v>
      </c>
      <c r="R143" s="6">
        <v>0.6700000166893005</v>
      </c>
      <c r="S143" s="6">
        <v>0</v>
      </c>
      <c r="T143" s="6">
        <v>0</v>
      </c>
      <c r="U143" s="6">
        <v>0</v>
      </c>
      <c r="V143" s="6">
        <v>0</v>
      </c>
      <c r="W143" s="6">
        <v>0</v>
      </c>
      <c r="X143" s="6">
        <v>10</v>
      </c>
      <c r="Y143" s="6">
        <v>7885</v>
      </c>
      <c r="Z143" s="6">
        <v>1054</v>
      </c>
      <c r="AA143" s="6">
        <v>0.7531119744510759</v>
      </c>
      <c r="AB143" s="6">
        <v>4030.2898208498955</v>
      </c>
      <c r="AC143" s="6">
        <v>410.8000111579895</v>
      </c>
      <c r="AD143" s="6">
        <v>165.90000450611115</v>
      </c>
      <c r="AE143" s="6">
        <v>217.08000540733337</v>
      </c>
      <c r="AF143" s="6">
        <v>0</v>
      </c>
      <c r="AG143" s="6">
        <v>0.8663284717818643</v>
      </c>
      <c r="AH143" s="6">
        <v>0.06594800253646163</v>
      </c>
      <c r="AI143" s="6">
        <v>0.02663284717818643</v>
      </c>
      <c r="AJ143" s="6">
        <v>0.04109067850348763</v>
      </c>
      <c r="AK143" s="6">
        <v>0</v>
      </c>
      <c r="AL143" s="6">
        <v>-6311</v>
      </c>
      <c r="AM143" s="6">
        <v>-6621</v>
      </c>
      <c r="AN143" s="6">
        <v>-6507</v>
      </c>
      <c r="AO143" s="6">
        <v>0</v>
      </c>
      <c r="AP143" s="6">
        <v>0</v>
      </c>
      <c r="AQ143" s="6">
        <v>1</v>
      </c>
      <c r="AR143" s="6">
        <v>0</v>
      </c>
      <c r="AS143" s="6">
        <v>0</v>
      </c>
      <c r="AT143" s="6">
        <v>1</v>
      </c>
      <c r="AU143" s="6">
        <v>0</v>
      </c>
      <c r="AV143" s="6">
        <v>0</v>
      </c>
      <c r="AW143" s="6">
        <v>0</v>
      </c>
    </row>
    <row r="144" spans="1:49" ht="12.75">
      <c r="A144" s="5">
        <f t="shared" si="2"/>
        <v>10</v>
      </c>
      <c r="B144" s="6">
        <v>3</v>
      </c>
      <c r="C144" s="6">
        <v>39</v>
      </c>
      <c r="D144" s="6">
        <v>2838</v>
      </c>
      <c r="E144" s="6">
        <v>0.6000000238418579</v>
      </c>
      <c r="F144" s="6">
        <v>0.7599999904632568</v>
      </c>
      <c r="G144" s="6">
        <v>2</v>
      </c>
      <c r="H144" s="6">
        <v>355</v>
      </c>
      <c r="I144" s="6">
        <v>0.7900000214576721</v>
      </c>
      <c r="J144" s="6">
        <v>0.7900000214576721</v>
      </c>
      <c r="K144" s="6">
        <v>0</v>
      </c>
      <c r="L144" s="6">
        <v>183</v>
      </c>
      <c r="M144" s="6">
        <v>0.7900000214576721</v>
      </c>
      <c r="N144" s="6">
        <v>0.7900000214576721</v>
      </c>
      <c r="O144" s="6">
        <v>0</v>
      </c>
      <c r="P144" s="6">
        <v>385</v>
      </c>
      <c r="Q144" s="6">
        <v>0.6700000166893005</v>
      </c>
      <c r="R144" s="6">
        <v>0.6700000166893005</v>
      </c>
      <c r="S144" s="6">
        <v>0</v>
      </c>
      <c r="T144" s="6">
        <v>0</v>
      </c>
      <c r="U144" s="6">
        <v>0</v>
      </c>
      <c r="V144" s="6">
        <v>0</v>
      </c>
      <c r="W144" s="6">
        <v>0</v>
      </c>
      <c r="X144" s="6">
        <v>10</v>
      </c>
      <c r="Y144" s="6">
        <v>3761</v>
      </c>
      <c r="Z144" s="6">
        <v>923</v>
      </c>
      <c r="AA144" s="6">
        <v>0.7399458482877663</v>
      </c>
      <c r="AB144" s="6">
        <v>1702.8000676631927</v>
      </c>
      <c r="AC144" s="6">
        <v>280.4500076174736</v>
      </c>
      <c r="AD144" s="6">
        <v>144.570003926754</v>
      </c>
      <c r="AE144" s="6">
        <v>257.9500064253807</v>
      </c>
      <c r="AF144" s="6">
        <v>0</v>
      </c>
      <c r="AG144" s="6">
        <v>0.754586546131348</v>
      </c>
      <c r="AH144" s="6">
        <v>0.09438978994948152</v>
      </c>
      <c r="AI144" s="6">
        <v>0.04865727200212709</v>
      </c>
      <c r="AJ144" s="6">
        <v>0.10236639191704335</v>
      </c>
      <c r="AK144" s="6">
        <v>0</v>
      </c>
      <c r="AL144" s="6">
        <v>-2483</v>
      </c>
      <c r="AM144" s="6">
        <v>-2655</v>
      </c>
      <c r="AN144" s="6">
        <v>-2453</v>
      </c>
      <c r="AO144" s="6">
        <v>0</v>
      </c>
      <c r="AP144" s="6">
        <v>0</v>
      </c>
      <c r="AQ144" s="6">
        <v>1</v>
      </c>
      <c r="AR144" s="6">
        <v>0</v>
      </c>
      <c r="AS144" s="6">
        <v>1</v>
      </c>
      <c r="AT144" s="6">
        <v>0</v>
      </c>
      <c r="AU144" s="6">
        <v>0</v>
      </c>
      <c r="AV144" s="6">
        <v>0</v>
      </c>
      <c r="AW144" s="6">
        <v>0</v>
      </c>
    </row>
    <row r="145" spans="1:49" ht="12.75">
      <c r="A145" s="5">
        <f t="shared" si="2"/>
        <v>10</v>
      </c>
      <c r="B145" s="6">
        <v>3</v>
      </c>
      <c r="C145" s="6">
        <v>40</v>
      </c>
      <c r="D145" s="6">
        <v>1248</v>
      </c>
      <c r="E145" s="6">
        <v>0.699999988079071</v>
      </c>
      <c r="F145" s="6">
        <v>0.7699999809265137</v>
      </c>
      <c r="G145" s="6">
        <v>2</v>
      </c>
      <c r="H145" s="6">
        <v>460</v>
      </c>
      <c r="I145" s="6">
        <v>0.7900000214576721</v>
      </c>
      <c r="J145" s="6">
        <v>0.7900000214576721</v>
      </c>
      <c r="K145" s="6">
        <v>0</v>
      </c>
      <c r="L145" s="6">
        <v>241</v>
      </c>
      <c r="M145" s="6">
        <v>0.7900000214576721</v>
      </c>
      <c r="N145" s="6">
        <v>0.7900000214576721</v>
      </c>
      <c r="O145" s="6">
        <v>0</v>
      </c>
      <c r="P145" s="6">
        <v>387</v>
      </c>
      <c r="Q145" s="6">
        <v>0.6700000166893005</v>
      </c>
      <c r="R145" s="6">
        <v>0.6700000166893005</v>
      </c>
      <c r="S145" s="6">
        <v>0</v>
      </c>
      <c r="T145" s="6">
        <v>0</v>
      </c>
      <c r="U145" s="6">
        <v>0</v>
      </c>
      <c r="V145" s="6">
        <v>0</v>
      </c>
      <c r="W145" s="6">
        <v>0</v>
      </c>
      <c r="X145" s="6">
        <v>10</v>
      </c>
      <c r="Y145" s="6">
        <v>2336</v>
      </c>
      <c r="Z145" s="6">
        <v>1088</v>
      </c>
      <c r="AA145" s="6">
        <v>0.7473161962321576</v>
      </c>
      <c r="AB145" s="6">
        <v>873.5999851226807</v>
      </c>
      <c r="AC145" s="6">
        <v>363.4000098705292</v>
      </c>
      <c r="AD145" s="6">
        <v>190.39000517129898</v>
      </c>
      <c r="AE145" s="6">
        <v>259.2900064587593</v>
      </c>
      <c r="AF145" s="6">
        <v>0</v>
      </c>
      <c r="AG145" s="6">
        <v>0.5342465753424658</v>
      </c>
      <c r="AH145" s="6">
        <v>0.1969178082191781</v>
      </c>
      <c r="AI145" s="6">
        <v>0.10316780821917808</v>
      </c>
      <c r="AJ145" s="6">
        <v>0.1656678082191781</v>
      </c>
      <c r="AK145" s="6">
        <v>0</v>
      </c>
      <c r="AL145" s="6">
        <v>-788</v>
      </c>
      <c r="AM145" s="6">
        <v>-1007</v>
      </c>
      <c r="AN145" s="6">
        <v>-861</v>
      </c>
      <c r="AO145" s="6">
        <v>0</v>
      </c>
      <c r="AP145" s="6">
        <v>0</v>
      </c>
      <c r="AQ145" s="6">
        <v>1</v>
      </c>
      <c r="AR145" s="6">
        <v>0</v>
      </c>
      <c r="AS145" s="6">
        <v>1</v>
      </c>
      <c r="AT145" s="6">
        <v>0</v>
      </c>
      <c r="AU145" s="6">
        <v>0</v>
      </c>
      <c r="AV145" s="6">
        <v>0</v>
      </c>
      <c r="AW145" s="6">
        <v>0</v>
      </c>
    </row>
    <row r="146" spans="1:49" ht="12.75">
      <c r="A146" s="5">
        <f t="shared" si="2"/>
        <v>11</v>
      </c>
      <c r="B146" s="6">
        <v>3</v>
      </c>
      <c r="C146" s="6">
        <v>41</v>
      </c>
      <c r="D146" s="6">
        <v>991</v>
      </c>
      <c r="E146" s="6">
        <v>0.7099999785423279</v>
      </c>
      <c r="F146" s="6">
        <v>0.7599999904632568</v>
      </c>
      <c r="G146" s="6">
        <v>1</v>
      </c>
      <c r="H146" s="6">
        <v>475</v>
      </c>
      <c r="I146" s="6">
        <v>0.7900000214576721</v>
      </c>
      <c r="J146" s="6">
        <v>0.7900000214576721</v>
      </c>
      <c r="K146" s="6">
        <v>0</v>
      </c>
      <c r="L146" s="6">
        <v>431</v>
      </c>
      <c r="M146" s="6">
        <v>0.7900000214576721</v>
      </c>
      <c r="N146" s="6">
        <v>0.7900000214576721</v>
      </c>
      <c r="O146" s="6">
        <v>2</v>
      </c>
      <c r="P146" s="6">
        <v>403</v>
      </c>
      <c r="Q146" s="6">
        <v>0.6700000166893005</v>
      </c>
      <c r="R146" s="6">
        <v>0.6700000166893005</v>
      </c>
      <c r="S146" s="6">
        <v>0</v>
      </c>
      <c r="T146" s="6">
        <v>0</v>
      </c>
      <c r="U146" s="6">
        <v>0</v>
      </c>
      <c r="V146" s="6">
        <v>0</v>
      </c>
      <c r="W146" s="6">
        <v>0</v>
      </c>
      <c r="X146" s="6">
        <v>11</v>
      </c>
      <c r="Y146" s="6">
        <v>2300</v>
      </c>
      <c r="Z146" s="6">
        <v>1309</v>
      </c>
      <c r="AA146" s="6">
        <v>0.7530557877512903</v>
      </c>
      <c r="AB146" s="6">
        <v>703.6099787354469</v>
      </c>
      <c r="AC146" s="6">
        <v>375.25001019239426</v>
      </c>
      <c r="AD146" s="6">
        <v>340.4900092482567</v>
      </c>
      <c r="AE146" s="6">
        <v>270.0100067257881</v>
      </c>
      <c r="AF146" s="6">
        <v>0</v>
      </c>
      <c r="AG146" s="6">
        <v>0.4308695652173913</v>
      </c>
      <c r="AH146" s="6">
        <v>0.20652173913043478</v>
      </c>
      <c r="AI146" s="6">
        <v>0.18739130434782608</v>
      </c>
      <c r="AJ146" s="6">
        <v>0.17521739130434782</v>
      </c>
      <c r="AK146" s="6">
        <v>0</v>
      </c>
      <c r="AL146" s="6">
        <v>-516</v>
      </c>
      <c r="AM146" s="6">
        <v>-560</v>
      </c>
      <c r="AN146" s="6">
        <v>-588</v>
      </c>
      <c r="AO146" s="6">
        <v>0</v>
      </c>
      <c r="AP146" s="6">
        <v>0</v>
      </c>
      <c r="AQ146" s="6">
        <v>1</v>
      </c>
      <c r="AR146" s="6">
        <v>1</v>
      </c>
      <c r="AS146" s="6">
        <v>0</v>
      </c>
      <c r="AT146" s="6">
        <v>0</v>
      </c>
      <c r="AU146" s="6">
        <v>0</v>
      </c>
      <c r="AV146" s="6">
        <v>0</v>
      </c>
      <c r="AW146" s="6">
        <v>0</v>
      </c>
    </row>
    <row r="147" spans="1:49" ht="12.75">
      <c r="A147" s="5">
        <f t="shared" si="2"/>
        <v>11</v>
      </c>
      <c r="B147" s="6">
        <v>3</v>
      </c>
      <c r="C147" s="6">
        <v>42</v>
      </c>
      <c r="D147" s="6">
        <v>696</v>
      </c>
      <c r="E147" s="6">
        <v>0.7099999785423279</v>
      </c>
      <c r="F147" s="6">
        <v>0.7099999785423279</v>
      </c>
      <c r="G147" s="6">
        <v>0</v>
      </c>
      <c r="H147" s="6">
        <v>391</v>
      </c>
      <c r="I147" s="6">
        <v>0.7900000214576721</v>
      </c>
      <c r="J147" s="6">
        <v>0.7900000214576721</v>
      </c>
      <c r="K147" s="6">
        <v>0</v>
      </c>
      <c r="L147" s="6">
        <v>2079</v>
      </c>
      <c r="M147" s="6">
        <v>0.6899999976158142</v>
      </c>
      <c r="N147" s="6">
        <v>0.7900000214576721</v>
      </c>
      <c r="O147" s="6">
        <v>3</v>
      </c>
      <c r="P147" s="6">
        <v>352</v>
      </c>
      <c r="Q147" s="6">
        <v>0.6700000166893005</v>
      </c>
      <c r="R147" s="6">
        <v>0.6700000166893005</v>
      </c>
      <c r="S147" s="6">
        <v>0</v>
      </c>
      <c r="T147" s="6">
        <v>0</v>
      </c>
      <c r="U147" s="6">
        <v>0</v>
      </c>
      <c r="V147" s="6">
        <v>0</v>
      </c>
      <c r="W147" s="6">
        <v>0</v>
      </c>
      <c r="X147" s="6">
        <v>11</v>
      </c>
      <c r="Y147" s="6">
        <v>3518</v>
      </c>
      <c r="Z147" s="6">
        <v>2822</v>
      </c>
      <c r="AA147" s="6">
        <v>0.7013607403642315</v>
      </c>
      <c r="AB147" s="6">
        <v>494.1599850654602</v>
      </c>
      <c r="AC147" s="6">
        <v>308.8900083899498</v>
      </c>
      <c r="AD147" s="6">
        <v>1434.5099950432777</v>
      </c>
      <c r="AE147" s="6">
        <v>235.8400058746338</v>
      </c>
      <c r="AF147" s="6">
        <v>0</v>
      </c>
      <c r="AG147" s="6">
        <v>0.19783968163729393</v>
      </c>
      <c r="AH147" s="6">
        <v>0.11114269471290505</v>
      </c>
      <c r="AI147" s="6">
        <v>0.5909607731665719</v>
      </c>
      <c r="AJ147" s="6">
        <v>0.10005685048322911</v>
      </c>
      <c r="AK147" s="6">
        <v>0</v>
      </c>
      <c r="AL147" s="6">
        <v>-305</v>
      </c>
      <c r="AM147" s="6">
        <v>1383</v>
      </c>
      <c r="AN147" s="6">
        <v>-344</v>
      </c>
      <c r="AO147" s="6">
        <v>0</v>
      </c>
      <c r="AP147" s="6">
        <v>0</v>
      </c>
      <c r="AQ147" s="6">
        <v>1</v>
      </c>
      <c r="AR147" s="6">
        <v>0</v>
      </c>
      <c r="AS147" s="6">
        <v>0</v>
      </c>
      <c r="AT147" s="6">
        <v>0</v>
      </c>
      <c r="AU147" s="6">
        <v>1</v>
      </c>
      <c r="AV147" s="6">
        <v>0</v>
      </c>
      <c r="AW147" s="6">
        <v>0</v>
      </c>
    </row>
    <row r="148" spans="1:49" ht="12.75">
      <c r="A148" s="5">
        <f t="shared" si="2"/>
        <v>11</v>
      </c>
      <c r="B148" s="6">
        <v>3</v>
      </c>
      <c r="C148" s="6">
        <v>43</v>
      </c>
      <c r="D148" s="6">
        <v>640</v>
      </c>
      <c r="E148" s="6">
        <v>0.7099999785423279</v>
      </c>
      <c r="F148" s="6">
        <v>0.7099999785423279</v>
      </c>
      <c r="G148" s="6">
        <v>0</v>
      </c>
      <c r="H148" s="6">
        <v>377</v>
      </c>
      <c r="I148" s="6">
        <v>0.7900000214576721</v>
      </c>
      <c r="J148" s="6">
        <v>0.7900000214576721</v>
      </c>
      <c r="K148" s="6">
        <v>0</v>
      </c>
      <c r="L148" s="6">
        <v>1655</v>
      </c>
      <c r="M148" s="6">
        <v>0.6899999976158142</v>
      </c>
      <c r="N148" s="6">
        <v>0.7900000214576721</v>
      </c>
      <c r="O148" s="6">
        <v>3</v>
      </c>
      <c r="P148" s="6">
        <v>379</v>
      </c>
      <c r="Q148" s="6">
        <v>0.6700000166893005</v>
      </c>
      <c r="R148" s="6">
        <v>0.6700000166893005</v>
      </c>
      <c r="S148" s="6">
        <v>0</v>
      </c>
      <c r="T148" s="6">
        <v>0</v>
      </c>
      <c r="U148" s="6">
        <v>0</v>
      </c>
      <c r="V148" s="6">
        <v>0</v>
      </c>
      <c r="W148" s="6">
        <v>0</v>
      </c>
      <c r="X148" s="6">
        <v>11</v>
      </c>
      <c r="Y148" s="6">
        <v>3051</v>
      </c>
      <c r="Z148" s="6">
        <v>2411</v>
      </c>
      <c r="AA148" s="6">
        <v>0.7024927459431605</v>
      </c>
      <c r="AB148" s="6">
        <v>454.39998626708984</v>
      </c>
      <c r="AC148" s="6">
        <v>297.8300080895424</v>
      </c>
      <c r="AD148" s="6">
        <v>1141.9499960541725</v>
      </c>
      <c r="AE148" s="6">
        <v>253.9300063252449</v>
      </c>
      <c r="AF148" s="6">
        <v>0</v>
      </c>
      <c r="AG148" s="6">
        <v>0.2097672894133071</v>
      </c>
      <c r="AH148" s="6">
        <v>0.12356604392002622</v>
      </c>
      <c r="AI148" s="6">
        <v>0.5424450999672239</v>
      </c>
      <c r="AJ148" s="6">
        <v>0.1242215666994428</v>
      </c>
      <c r="AK148" s="6">
        <v>0</v>
      </c>
      <c r="AL148" s="6">
        <v>-263</v>
      </c>
      <c r="AM148" s="6">
        <v>1015</v>
      </c>
      <c r="AN148" s="6">
        <v>-261</v>
      </c>
      <c r="AO148" s="6">
        <v>0</v>
      </c>
      <c r="AP148" s="6">
        <v>0</v>
      </c>
      <c r="AQ148" s="6">
        <v>1</v>
      </c>
      <c r="AR148" s="6">
        <v>0</v>
      </c>
      <c r="AS148" s="6">
        <v>0</v>
      </c>
      <c r="AT148" s="6">
        <v>0</v>
      </c>
      <c r="AU148" s="6">
        <v>1</v>
      </c>
      <c r="AV148" s="6">
        <v>0</v>
      </c>
      <c r="AW148" s="6">
        <v>0</v>
      </c>
    </row>
    <row r="149" spans="1:49" ht="12.75">
      <c r="A149" s="5">
        <f t="shared" si="2"/>
        <v>11</v>
      </c>
      <c r="B149" s="6">
        <v>3</v>
      </c>
      <c r="C149" s="6">
        <v>44</v>
      </c>
      <c r="D149" s="6">
        <v>590</v>
      </c>
      <c r="E149" s="6">
        <v>0.699999988079071</v>
      </c>
      <c r="F149" s="6">
        <v>0.699999988079071</v>
      </c>
      <c r="G149" s="6">
        <v>0</v>
      </c>
      <c r="H149" s="6">
        <v>369</v>
      </c>
      <c r="I149" s="6">
        <v>0.7900000214576721</v>
      </c>
      <c r="J149" s="6">
        <v>0.7900000214576721</v>
      </c>
      <c r="K149" s="6">
        <v>0</v>
      </c>
      <c r="L149" s="6">
        <v>1304</v>
      </c>
      <c r="M149" s="6">
        <v>0.6899999976158142</v>
      </c>
      <c r="N149" s="6">
        <v>0.7900000214576721</v>
      </c>
      <c r="O149" s="6">
        <v>2</v>
      </c>
      <c r="P149" s="6">
        <v>319</v>
      </c>
      <c r="Q149" s="6">
        <v>0.6700000166893005</v>
      </c>
      <c r="R149" s="6">
        <v>0.6700000166893005</v>
      </c>
      <c r="S149" s="6">
        <v>0</v>
      </c>
      <c r="T149" s="6">
        <v>0</v>
      </c>
      <c r="U149" s="6">
        <v>0</v>
      </c>
      <c r="V149" s="6">
        <v>0</v>
      </c>
      <c r="W149" s="6">
        <v>0</v>
      </c>
      <c r="X149" s="6">
        <v>11</v>
      </c>
      <c r="Y149" s="6">
        <v>2582</v>
      </c>
      <c r="Z149" s="6">
        <v>1992</v>
      </c>
      <c r="AA149" s="6">
        <v>0.705321290227304</v>
      </c>
      <c r="AB149" s="6">
        <v>412.9999929666519</v>
      </c>
      <c r="AC149" s="6">
        <v>291.510007917881</v>
      </c>
      <c r="AD149" s="6">
        <v>899.7599968910217</v>
      </c>
      <c r="AE149" s="6">
        <v>213.73000532388687</v>
      </c>
      <c r="AF149" s="6">
        <v>0</v>
      </c>
      <c r="AG149" s="6">
        <v>0.22850503485670023</v>
      </c>
      <c r="AH149" s="6">
        <v>0.1429124709527498</v>
      </c>
      <c r="AI149" s="6">
        <v>0.5050348567002324</v>
      </c>
      <c r="AJ149" s="6">
        <v>0.12354763749031758</v>
      </c>
      <c r="AK149" s="6">
        <v>0</v>
      </c>
      <c r="AL149" s="6">
        <v>-221</v>
      </c>
      <c r="AM149" s="6">
        <v>714</v>
      </c>
      <c r="AN149" s="6">
        <v>-271</v>
      </c>
      <c r="AO149" s="6">
        <v>0</v>
      </c>
      <c r="AP149" s="6">
        <v>0</v>
      </c>
      <c r="AQ149" s="6">
        <v>1</v>
      </c>
      <c r="AR149" s="6">
        <v>0</v>
      </c>
      <c r="AS149" s="6">
        <v>0</v>
      </c>
      <c r="AT149" s="6">
        <v>0</v>
      </c>
      <c r="AU149" s="6">
        <v>1</v>
      </c>
      <c r="AV149" s="6">
        <v>0</v>
      </c>
      <c r="AW149" s="6">
        <v>0</v>
      </c>
    </row>
    <row r="150" spans="1:49" ht="12.75">
      <c r="A150" s="5">
        <f t="shared" si="2"/>
        <v>12</v>
      </c>
      <c r="B150" s="6">
        <v>3</v>
      </c>
      <c r="C150" s="6">
        <v>45</v>
      </c>
      <c r="D150" s="6">
        <v>655</v>
      </c>
      <c r="E150" s="6">
        <v>0.699999988079071</v>
      </c>
      <c r="F150" s="6">
        <v>0.699999988079071</v>
      </c>
      <c r="G150" s="6">
        <v>0</v>
      </c>
      <c r="H150" s="6">
        <v>512</v>
      </c>
      <c r="I150" s="6">
        <v>0.7900000214576721</v>
      </c>
      <c r="J150" s="6">
        <v>0.7900000214576721</v>
      </c>
      <c r="K150" s="6">
        <v>0</v>
      </c>
      <c r="L150" s="6">
        <v>755</v>
      </c>
      <c r="M150" s="6">
        <v>0.7900000214576721</v>
      </c>
      <c r="N150" s="6">
        <v>0.7900000214576721</v>
      </c>
      <c r="O150" s="6">
        <v>2</v>
      </c>
      <c r="P150" s="6">
        <v>472</v>
      </c>
      <c r="Q150" s="6">
        <v>0.6700000166893005</v>
      </c>
      <c r="R150" s="6">
        <v>0.6700000166893005</v>
      </c>
      <c r="S150" s="6">
        <v>0</v>
      </c>
      <c r="T150" s="6">
        <v>0</v>
      </c>
      <c r="U150" s="6">
        <v>0</v>
      </c>
      <c r="V150" s="6">
        <v>0</v>
      </c>
      <c r="W150" s="6">
        <v>0</v>
      </c>
      <c r="X150" s="6">
        <v>12</v>
      </c>
      <c r="Y150" s="6">
        <v>2394</v>
      </c>
      <c r="Z150" s="6">
        <v>1739</v>
      </c>
      <c r="AA150" s="6">
        <v>0.7574295773802303</v>
      </c>
      <c r="AB150" s="6">
        <v>458.49999219179153</v>
      </c>
      <c r="AC150" s="6">
        <v>404.4800109863281</v>
      </c>
      <c r="AD150" s="6">
        <v>596.4500162005424</v>
      </c>
      <c r="AE150" s="6">
        <v>316.24000787734985</v>
      </c>
      <c r="AF150" s="6">
        <v>0</v>
      </c>
      <c r="AG150" s="6">
        <v>0.27360066833751046</v>
      </c>
      <c r="AH150" s="6">
        <v>0.21386800334168754</v>
      </c>
      <c r="AI150" s="6">
        <v>0.3153717627401838</v>
      </c>
      <c r="AJ150" s="6">
        <v>0.1971595655806182</v>
      </c>
      <c r="AK150" s="6">
        <v>0</v>
      </c>
      <c r="AL150" s="6">
        <v>-143</v>
      </c>
      <c r="AM150" s="6">
        <v>100</v>
      </c>
      <c r="AN150" s="6">
        <v>-183</v>
      </c>
      <c r="AO150" s="6">
        <v>0</v>
      </c>
      <c r="AP150" s="6">
        <v>0</v>
      </c>
      <c r="AQ150" s="6">
        <v>1</v>
      </c>
      <c r="AR150" s="6">
        <v>0</v>
      </c>
      <c r="AS150" s="6">
        <v>0</v>
      </c>
      <c r="AT150" s="6">
        <v>0</v>
      </c>
      <c r="AU150" s="6">
        <v>1</v>
      </c>
      <c r="AV150" s="6">
        <v>0</v>
      </c>
      <c r="AW150" s="6">
        <v>0</v>
      </c>
    </row>
    <row r="151" spans="1:49" ht="12.75">
      <c r="A151" s="5">
        <f t="shared" si="2"/>
        <v>12</v>
      </c>
      <c r="B151" s="6">
        <v>3</v>
      </c>
      <c r="C151" s="6">
        <v>46</v>
      </c>
      <c r="D151" s="6">
        <v>830</v>
      </c>
      <c r="E151" s="6">
        <v>0.7099999785423279</v>
      </c>
      <c r="F151" s="6">
        <v>0.7099999785423279</v>
      </c>
      <c r="G151" s="6">
        <v>0</v>
      </c>
      <c r="H151" s="6">
        <v>494</v>
      </c>
      <c r="I151" s="6">
        <v>0.7900000214576721</v>
      </c>
      <c r="J151" s="6">
        <v>0.7900000214576721</v>
      </c>
      <c r="K151" s="6">
        <v>0</v>
      </c>
      <c r="L151" s="6">
        <v>363</v>
      </c>
      <c r="M151" s="6">
        <v>0.7900000214576721</v>
      </c>
      <c r="N151" s="6">
        <v>0.7900000214576721</v>
      </c>
      <c r="O151" s="6">
        <v>2</v>
      </c>
      <c r="P151" s="6">
        <v>536</v>
      </c>
      <c r="Q151" s="6">
        <v>0.6700000166893005</v>
      </c>
      <c r="R151" s="6">
        <v>0.6700000166893005</v>
      </c>
      <c r="S151" s="6">
        <v>0</v>
      </c>
      <c r="T151" s="6">
        <v>0</v>
      </c>
      <c r="U151" s="6">
        <v>0</v>
      </c>
      <c r="V151" s="6">
        <v>0</v>
      </c>
      <c r="W151" s="6">
        <v>0</v>
      </c>
      <c r="X151" s="6">
        <v>12</v>
      </c>
      <c r="Y151" s="6">
        <v>2223</v>
      </c>
      <c r="Z151" s="6">
        <v>1393</v>
      </c>
      <c r="AA151" s="6">
        <v>0.7438262938511774</v>
      </c>
      <c r="AB151" s="6">
        <v>589.2999821901321</v>
      </c>
      <c r="AC151" s="6">
        <v>390.26001060009</v>
      </c>
      <c r="AD151" s="6">
        <v>286.770007789135</v>
      </c>
      <c r="AE151" s="6">
        <v>359.1200089454651</v>
      </c>
      <c r="AF151" s="6">
        <v>0</v>
      </c>
      <c r="AG151" s="6">
        <v>0.3733693207377418</v>
      </c>
      <c r="AH151" s="6">
        <v>0.2222222222222222</v>
      </c>
      <c r="AI151" s="6">
        <v>0.1632928475033738</v>
      </c>
      <c r="AJ151" s="6">
        <v>0.24111560953666217</v>
      </c>
      <c r="AK151" s="6">
        <v>0</v>
      </c>
      <c r="AL151" s="6">
        <v>-336</v>
      </c>
      <c r="AM151" s="6">
        <v>-467</v>
      </c>
      <c r="AN151" s="6">
        <v>-294</v>
      </c>
      <c r="AO151" s="6">
        <v>0</v>
      </c>
      <c r="AP151" s="6">
        <v>0</v>
      </c>
      <c r="AQ151" s="6">
        <v>1</v>
      </c>
      <c r="AR151" s="6">
        <v>0</v>
      </c>
      <c r="AS151" s="6">
        <v>0</v>
      </c>
      <c r="AT151" s="6">
        <v>0</v>
      </c>
      <c r="AU151" s="6">
        <v>1</v>
      </c>
      <c r="AV151" s="6">
        <v>0</v>
      </c>
      <c r="AW151" s="6">
        <v>0</v>
      </c>
    </row>
    <row r="152" spans="1:49" ht="12.75">
      <c r="A152" s="5">
        <f t="shared" si="2"/>
        <v>12</v>
      </c>
      <c r="B152" s="6">
        <v>3</v>
      </c>
      <c r="C152" s="6">
        <v>47</v>
      </c>
      <c r="D152" s="6">
        <v>831</v>
      </c>
      <c r="E152" s="6">
        <v>0.699999988079071</v>
      </c>
      <c r="F152" s="6">
        <v>0.699999988079071</v>
      </c>
      <c r="G152" s="6">
        <v>0</v>
      </c>
      <c r="H152" s="6">
        <v>567</v>
      </c>
      <c r="I152" s="6">
        <v>0.7900000214576721</v>
      </c>
      <c r="J152" s="6">
        <v>0.7900000214576721</v>
      </c>
      <c r="K152" s="6">
        <v>0</v>
      </c>
      <c r="L152" s="6">
        <v>519</v>
      </c>
      <c r="M152" s="6">
        <v>0.7900000214576721</v>
      </c>
      <c r="N152" s="6">
        <v>0.7900000214576721</v>
      </c>
      <c r="O152" s="6">
        <v>2</v>
      </c>
      <c r="P152" s="6">
        <v>515</v>
      </c>
      <c r="Q152" s="6">
        <v>0.6700000166893005</v>
      </c>
      <c r="R152" s="6">
        <v>0.6700000166893005</v>
      </c>
      <c r="S152" s="6">
        <v>0</v>
      </c>
      <c r="T152" s="6">
        <v>0</v>
      </c>
      <c r="U152" s="6">
        <v>0</v>
      </c>
      <c r="V152" s="6">
        <v>0</v>
      </c>
      <c r="W152" s="6">
        <v>0</v>
      </c>
      <c r="X152" s="6">
        <v>12</v>
      </c>
      <c r="Y152" s="6">
        <v>2432</v>
      </c>
      <c r="Z152" s="6">
        <v>1601</v>
      </c>
      <c r="AA152" s="6">
        <v>0.7513991454703446</v>
      </c>
      <c r="AB152" s="6">
        <v>581.699990093708</v>
      </c>
      <c r="AC152" s="6">
        <v>447.9300121665001</v>
      </c>
      <c r="AD152" s="6">
        <v>410.01001113653183</v>
      </c>
      <c r="AE152" s="6">
        <v>345.0500085949898</v>
      </c>
      <c r="AF152" s="6">
        <v>0</v>
      </c>
      <c r="AG152" s="6">
        <v>0.3416940789473684</v>
      </c>
      <c r="AH152" s="6">
        <v>0.23314144736842105</v>
      </c>
      <c r="AI152" s="6">
        <v>0.21340460526315788</v>
      </c>
      <c r="AJ152" s="6">
        <v>0.21175986842105263</v>
      </c>
      <c r="AK152" s="6">
        <v>0</v>
      </c>
      <c r="AL152" s="6">
        <v>-264</v>
      </c>
      <c r="AM152" s="6">
        <v>-312</v>
      </c>
      <c r="AN152" s="6">
        <v>-316</v>
      </c>
      <c r="AO152" s="6">
        <v>0</v>
      </c>
      <c r="AP152" s="6">
        <v>0</v>
      </c>
      <c r="AQ152" s="6">
        <v>1</v>
      </c>
      <c r="AR152" s="6">
        <v>0</v>
      </c>
      <c r="AS152" s="6">
        <v>0</v>
      </c>
      <c r="AT152" s="6">
        <v>0</v>
      </c>
      <c r="AU152" s="6">
        <v>1</v>
      </c>
      <c r="AV152" s="6">
        <v>0</v>
      </c>
      <c r="AW152" s="6">
        <v>0</v>
      </c>
    </row>
    <row r="153" spans="1:49" ht="12.75">
      <c r="A153" s="5">
        <f t="shared" si="2"/>
        <v>12</v>
      </c>
      <c r="B153" s="6">
        <v>3</v>
      </c>
      <c r="C153" s="6">
        <v>48</v>
      </c>
      <c r="D153" s="6">
        <v>741</v>
      </c>
      <c r="E153" s="6">
        <v>0.7099999785423279</v>
      </c>
      <c r="F153" s="6">
        <v>0.7099999785423279</v>
      </c>
      <c r="G153" s="6">
        <v>0</v>
      </c>
      <c r="H153" s="6">
        <v>620</v>
      </c>
      <c r="I153" s="6">
        <v>0.7900000214576721</v>
      </c>
      <c r="J153" s="6">
        <v>0.7900000214576721</v>
      </c>
      <c r="K153" s="6">
        <v>0</v>
      </c>
      <c r="L153" s="6">
        <v>453</v>
      </c>
      <c r="M153" s="6">
        <v>0.7900000214576721</v>
      </c>
      <c r="N153" s="6">
        <v>0.7900000214576721</v>
      </c>
      <c r="O153" s="6">
        <v>2</v>
      </c>
      <c r="P153" s="6">
        <v>550</v>
      </c>
      <c r="Q153" s="6">
        <v>0.6899999976158142</v>
      </c>
      <c r="R153" s="6">
        <v>0.6899999976158142</v>
      </c>
      <c r="S153" s="6">
        <v>0</v>
      </c>
      <c r="T153" s="6">
        <v>0</v>
      </c>
      <c r="U153" s="6">
        <v>0</v>
      </c>
      <c r="V153" s="6">
        <v>0</v>
      </c>
      <c r="W153" s="6">
        <v>0</v>
      </c>
      <c r="X153" s="6">
        <v>12</v>
      </c>
      <c r="Y153" s="6">
        <v>2364</v>
      </c>
      <c r="Z153" s="6">
        <v>1623</v>
      </c>
      <c r="AA153" s="6">
        <v>0.756112151394196</v>
      </c>
      <c r="AB153" s="6">
        <v>526.109984099865</v>
      </c>
      <c r="AC153" s="6">
        <v>489.8000133037567</v>
      </c>
      <c r="AD153" s="6">
        <v>357.87000972032547</v>
      </c>
      <c r="AE153" s="6">
        <v>379.4999986886978</v>
      </c>
      <c r="AF153" s="6">
        <v>0</v>
      </c>
      <c r="AG153" s="6">
        <v>0.3134517766497462</v>
      </c>
      <c r="AH153" s="6">
        <v>0.2622673434856176</v>
      </c>
      <c r="AI153" s="6">
        <v>0.1916243654822335</v>
      </c>
      <c r="AJ153" s="6">
        <v>0.2326565143824027</v>
      </c>
      <c r="AK153" s="6">
        <v>0</v>
      </c>
      <c r="AL153" s="6">
        <v>-121</v>
      </c>
      <c r="AM153" s="6">
        <v>-288</v>
      </c>
      <c r="AN153" s="6">
        <v>-191</v>
      </c>
      <c r="AO153" s="6">
        <v>0</v>
      </c>
      <c r="AP153" s="6">
        <v>0</v>
      </c>
      <c r="AQ153" s="6">
        <v>1</v>
      </c>
      <c r="AR153" s="6">
        <v>0</v>
      </c>
      <c r="AS153" s="6">
        <v>0</v>
      </c>
      <c r="AT153" s="6">
        <v>0</v>
      </c>
      <c r="AU153" s="6">
        <v>1</v>
      </c>
      <c r="AV153" s="6">
        <v>0</v>
      </c>
      <c r="AW153" s="6">
        <v>0</v>
      </c>
    </row>
    <row r="154" spans="1:49" ht="12.75">
      <c r="A154" s="5">
        <f t="shared" si="2"/>
        <v>13</v>
      </c>
      <c r="B154" s="6">
        <v>3</v>
      </c>
      <c r="C154" s="6">
        <v>49</v>
      </c>
      <c r="D154" s="6">
        <v>816</v>
      </c>
      <c r="E154" s="6">
        <v>0.7099999785423279</v>
      </c>
      <c r="F154" s="6">
        <v>0.7099999785423279</v>
      </c>
      <c r="G154" s="6">
        <v>0</v>
      </c>
      <c r="H154" s="6">
        <v>573</v>
      </c>
      <c r="I154" s="6">
        <v>0.7900000214576721</v>
      </c>
      <c r="J154" s="6">
        <v>0.7900000214576721</v>
      </c>
      <c r="K154" s="6">
        <v>0</v>
      </c>
      <c r="L154" s="6">
        <v>350</v>
      </c>
      <c r="M154" s="6">
        <v>0.7900000214576721</v>
      </c>
      <c r="N154" s="6">
        <v>0.7900000214576721</v>
      </c>
      <c r="O154" s="6">
        <v>0</v>
      </c>
      <c r="P154" s="6">
        <v>558</v>
      </c>
      <c r="Q154" s="6">
        <v>0.6899999976158142</v>
      </c>
      <c r="R154" s="6">
        <v>0.6899999976158142</v>
      </c>
      <c r="S154" s="6">
        <v>0</v>
      </c>
      <c r="T154" s="6">
        <v>0</v>
      </c>
      <c r="U154" s="6">
        <v>0</v>
      </c>
      <c r="V154" s="6">
        <v>0</v>
      </c>
      <c r="W154" s="6">
        <v>0</v>
      </c>
      <c r="X154" s="6">
        <v>13</v>
      </c>
      <c r="Y154" s="6">
        <v>2297</v>
      </c>
      <c r="Z154" s="6">
        <v>1481</v>
      </c>
      <c r="AA154" s="6">
        <v>0.7523227673700579</v>
      </c>
      <c r="AB154" s="6">
        <v>579.3599824905396</v>
      </c>
      <c r="AC154" s="6">
        <v>452.6700122952461</v>
      </c>
      <c r="AD154" s="6">
        <v>276.50000751018524</v>
      </c>
      <c r="AE154" s="6">
        <v>385.01999866962433</v>
      </c>
      <c r="AF154" s="6">
        <v>0</v>
      </c>
      <c r="AG154" s="6">
        <v>0.35524597300827165</v>
      </c>
      <c r="AH154" s="6">
        <v>0.24945581192860253</v>
      </c>
      <c r="AI154" s="6">
        <v>0.15237265999129299</v>
      </c>
      <c r="AJ154" s="6">
        <v>0.24292555507183283</v>
      </c>
      <c r="AK154" s="6">
        <v>0</v>
      </c>
      <c r="AL154" s="6">
        <v>-243</v>
      </c>
      <c r="AM154" s="6">
        <v>-466</v>
      </c>
      <c r="AN154" s="6">
        <v>-258</v>
      </c>
      <c r="AO154" s="6">
        <v>0</v>
      </c>
      <c r="AP154" s="6">
        <v>0</v>
      </c>
      <c r="AQ154" s="6">
        <v>1</v>
      </c>
      <c r="AR154" s="6">
        <v>0</v>
      </c>
      <c r="AS154" s="6">
        <v>0</v>
      </c>
      <c r="AT154" s="6">
        <v>0</v>
      </c>
      <c r="AU154" s="6">
        <v>1</v>
      </c>
      <c r="AV154" s="6">
        <v>0</v>
      </c>
      <c r="AW154" s="6">
        <v>0</v>
      </c>
    </row>
    <row r="155" spans="1:49" ht="12.75">
      <c r="A155" s="5">
        <f t="shared" si="2"/>
        <v>13</v>
      </c>
      <c r="B155" s="6">
        <v>3</v>
      </c>
      <c r="C155" s="6">
        <v>50</v>
      </c>
      <c r="D155" s="6">
        <v>855</v>
      </c>
      <c r="E155" s="6">
        <v>0.7099999785423279</v>
      </c>
      <c r="F155" s="6">
        <v>0.7099999785423279</v>
      </c>
      <c r="G155" s="6">
        <v>0</v>
      </c>
      <c r="H155" s="6">
        <v>586</v>
      </c>
      <c r="I155" s="6">
        <v>0.7900000214576721</v>
      </c>
      <c r="J155" s="6">
        <v>0.7900000214576721</v>
      </c>
      <c r="K155" s="6">
        <v>0</v>
      </c>
      <c r="L155" s="6">
        <v>401</v>
      </c>
      <c r="M155" s="6">
        <v>0.7900000214576721</v>
      </c>
      <c r="N155" s="6">
        <v>0.7900000214576721</v>
      </c>
      <c r="O155" s="6">
        <v>2</v>
      </c>
      <c r="P155" s="6">
        <v>518</v>
      </c>
      <c r="Q155" s="6">
        <v>0.6899999976158142</v>
      </c>
      <c r="R155" s="6">
        <v>0.6899999976158142</v>
      </c>
      <c r="S155" s="6">
        <v>0</v>
      </c>
      <c r="T155" s="6">
        <v>0</v>
      </c>
      <c r="U155" s="6">
        <v>0</v>
      </c>
      <c r="V155" s="6">
        <v>0</v>
      </c>
      <c r="W155" s="6">
        <v>0</v>
      </c>
      <c r="X155" s="6">
        <v>13</v>
      </c>
      <c r="Y155" s="6">
        <v>2360</v>
      </c>
      <c r="Z155" s="6">
        <v>1505</v>
      </c>
      <c r="AA155" s="6">
        <v>0.7555814086004745</v>
      </c>
      <c r="AB155" s="6">
        <v>607.0499816536903</v>
      </c>
      <c r="AC155" s="6">
        <v>462.94001257419586</v>
      </c>
      <c r="AD155" s="6">
        <v>316.7900086045265</v>
      </c>
      <c r="AE155" s="6">
        <v>357.41999876499176</v>
      </c>
      <c r="AF155" s="6">
        <v>0</v>
      </c>
      <c r="AG155" s="6">
        <v>0.3622881355932203</v>
      </c>
      <c r="AH155" s="6">
        <v>0.2483050847457627</v>
      </c>
      <c r="AI155" s="6">
        <v>0.16991525423728815</v>
      </c>
      <c r="AJ155" s="6">
        <v>0.21949152542372882</v>
      </c>
      <c r="AK155" s="6">
        <v>0</v>
      </c>
      <c r="AL155" s="6">
        <v>-269</v>
      </c>
      <c r="AM155" s="6">
        <v>-454</v>
      </c>
      <c r="AN155" s="6">
        <v>-337</v>
      </c>
      <c r="AO155" s="6">
        <v>0</v>
      </c>
      <c r="AP155" s="6">
        <v>0</v>
      </c>
      <c r="AQ155" s="6">
        <v>1</v>
      </c>
      <c r="AR155" s="6">
        <v>0</v>
      </c>
      <c r="AS155" s="6">
        <v>0</v>
      </c>
      <c r="AT155" s="6">
        <v>0</v>
      </c>
      <c r="AU155" s="6">
        <v>1</v>
      </c>
      <c r="AV155" s="6">
        <v>0</v>
      </c>
      <c r="AW155" s="6">
        <v>0</v>
      </c>
    </row>
    <row r="156" spans="1:49" ht="12.75">
      <c r="A156" s="5">
        <f t="shared" si="2"/>
        <v>13</v>
      </c>
      <c r="B156" s="6">
        <v>3</v>
      </c>
      <c r="C156" s="6">
        <v>51</v>
      </c>
      <c r="D156" s="6">
        <v>2038</v>
      </c>
      <c r="E156" s="6">
        <v>0.6200000047683716</v>
      </c>
      <c r="F156" s="6">
        <v>0.699999988079071</v>
      </c>
      <c r="G156" s="6">
        <v>3</v>
      </c>
      <c r="H156" s="6">
        <v>551</v>
      </c>
      <c r="I156" s="6">
        <v>0.7900000214576721</v>
      </c>
      <c r="J156" s="6">
        <v>0.7900000214576721</v>
      </c>
      <c r="K156" s="6">
        <v>0</v>
      </c>
      <c r="L156" s="6">
        <v>857</v>
      </c>
      <c r="M156" s="6">
        <v>0.6399999856948853</v>
      </c>
      <c r="N156" s="6">
        <v>0.7900000214576721</v>
      </c>
      <c r="O156" s="6">
        <v>2</v>
      </c>
      <c r="P156" s="6">
        <v>510</v>
      </c>
      <c r="Q156" s="6">
        <v>0.6899999976158142</v>
      </c>
      <c r="R156" s="6">
        <v>0.6899999976158142</v>
      </c>
      <c r="S156" s="6">
        <v>0</v>
      </c>
      <c r="T156" s="6">
        <v>0</v>
      </c>
      <c r="U156" s="6">
        <v>0</v>
      </c>
      <c r="V156" s="6">
        <v>0</v>
      </c>
      <c r="W156" s="6">
        <v>0</v>
      </c>
      <c r="X156" s="6">
        <v>13</v>
      </c>
      <c r="Y156" s="6">
        <v>3956</v>
      </c>
      <c r="Z156" s="6">
        <v>1918</v>
      </c>
      <c r="AA156" s="6">
        <v>0.6963868604524293</v>
      </c>
      <c r="AB156" s="6">
        <v>1263.5600097179413</v>
      </c>
      <c r="AC156" s="6">
        <v>435.29001182317734</v>
      </c>
      <c r="AD156" s="6">
        <v>548.4799877405167</v>
      </c>
      <c r="AE156" s="6">
        <v>351.89999878406525</v>
      </c>
      <c r="AF156" s="6">
        <v>0</v>
      </c>
      <c r="AG156" s="6">
        <v>0.5151668351870576</v>
      </c>
      <c r="AH156" s="6">
        <v>0.13928210313447928</v>
      </c>
      <c r="AI156" s="6">
        <v>0.2166329625884732</v>
      </c>
      <c r="AJ156" s="6">
        <v>0.12891809908998988</v>
      </c>
      <c r="AK156" s="6">
        <v>0</v>
      </c>
      <c r="AL156" s="6">
        <v>-1487</v>
      </c>
      <c r="AM156" s="6">
        <v>-1181</v>
      </c>
      <c r="AN156" s="6">
        <v>-1528</v>
      </c>
      <c r="AO156" s="6">
        <v>0</v>
      </c>
      <c r="AP156" s="6">
        <v>0</v>
      </c>
      <c r="AQ156" s="6">
        <v>1</v>
      </c>
      <c r="AR156" s="6">
        <v>0</v>
      </c>
      <c r="AS156" s="6">
        <v>0</v>
      </c>
      <c r="AT156" s="6">
        <v>1</v>
      </c>
      <c r="AU156" s="6">
        <v>0</v>
      </c>
      <c r="AV156" s="6">
        <v>0</v>
      </c>
      <c r="AW156" s="6">
        <v>0</v>
      </c>
    </row>
    <row r="157" spans="1:49" ht="12.75">
      <c r="A157" s="5">
        <f t="shared" si="2"/>
        <v>13</v>
      </c>
      <c r="B157" s="6">
        <v>3</v>
      </c>
      <c r="C157" s="6">
        <v>52</v>
      </c>
      <c r="D157" s="6">
        <v>2910</v>
      </c>
      <c r="E157" s="6">
        <v>0.5899999737739563</v>
      </c>
      <c r="F157" s="6">
        <v>0.7300000190734863</v>
      </c>
      <c r="G157" s="6">
        <v>3</v>
      </c>
      <c r="H157" s="6">
        <v>404</v>
      </c>
      <c r="I157" s="6">
        <v>0.7900000214576721</v>
      </c>
      <c r="J157" s="6">
        <v>0.7900000214576721</v>
      </c>
      <c r="K157" s="6">
        <v>0</v>
      </c>
      <c r="L157" s="6">
        <v>2218</v>
      </c>
      <c r="M157" s="6">
        <v>0.5899999737739563</v>
      </c>
      <c r="N157" s="6">
        <v>0.7900000214576721</v>
      </c>
      <c r="O157" s="6">
        <v>3</v>
      </c>
      <c r="P157" s="6">
        <v>204</v>
      </c>
      <c r="Q157" s="6">
        <v>0.6899999976158142</v>
      </c>
      <c r="R157" s="6">
        <v>0.6899999976158142</v>
      </c>
      <c r="S157" s="6">
        <v>0</v>
      </c>
      <c r="T157" s="6">
        <v>0</v>
      </c>
      <c r="U157" s="6">
        <v>0</v>
      </c>
      <c r="V157" s="6">
        <v>0</v>
      </c>
      <c r="W157" s="6">
        <v>0</v>
      </c>
      <c r="X157" s="6">
        <v>13</v>
      </c>
      <c r="Y157" s="6">
        <v>5736</v>
      </c>
      <c r="Z157" s="6">
        <v>2826</v>
      </c>
      <c r="AA157" s="6">
        <v>0.6258103149374241</v>
      </c>
      <c r="AB157" s="6">
        <v>1716.8999236822128</v>
      </c>
      <c r="AC157" s="6">
        <v>319.16000866889954</v>
      </c>
      <c r="AD157" s="6">
        <v>1308.619941830635</v>
      </c>
      <c r="AE157" s="6">
        <v>140.7599995136261</v>
      </c>
      <c r="AF157" s="6">
        <v>0</v>
      </c>
      <c r="AG157" s="6">
        <v>0.5073221757322176</v>
      </c>
      <c r="AH157" s="6">
        <v>0.07043235704323571</v>
      </c>
      <c r="AI157" s="6">
        <v>0.3866806136680614</v>
      </c>
      <c r="AJ157" s="6">
        <v>0.03556485355648536</v>
      </c>
      <c r="AK157" s="6">
        <v>0</v>
      </c>
      <c r="AL157" s="6">
        <v>-2506</v>
      </c>
      <c r="AM157" s="6">
        <v>-692</v>
      </c>
      <c r="AN157" s="6">
        <v>-2706</v>
      </c>
      <c r="AO157" s="6">
        <v>0</v>
      </c>
      <c r="AP157" s="6">
        <v>0</v>
      </c>
      <c r="AQ157" s="6">
        <v>1</v>
      </c>
      <c r="AR157" s="6">
        <v>0</v>
      </c>
      <c r="AS157" s="6">
        <v>0</v>
      </c>
      <c r="AT157" s="6">
        <v>1</v>
      </c>
      <c r="AU157" s="6">
        <v>0</v>
      </c>
      <c r="AV157" s="6">
        <v>0</v>
      </c>
      <c r="AW157" s="6">
        <v>0</v>
      </c>
    </row>
  </sheetData>
  <printOptions/>
  <pageMargins left="0.75" right="0.75" top="1" bottom="1" header="0" footer="0"/>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W40"/>
  <sheetViews>
    <sheetView workbookViewId="0" topLeftCell="A1">
      <selection activeCell="AM51" sqref="AM51"/>
    </sheetView>
  </sheetViews>
  <sheetFormatPr defaultColWidth="11.421875" defaultRowHeight="12.75"/>
  <cols>
    <col min="1" max="16384" width="9.140625" style="10" customWidth="1"/>
  </cols>
  <sheetData>
    <row r="1" spans="1:49" s="11" customFormat="1" ht="11.25">
      <c r="A1" s="11" t="s">
        <v>59</v>
      </c>
      <c r="B1" s="11" t="s">
        <v>0</v>
      </c>
      <c r="C1" s="11" t="s">
        <v>1</v>
      </c>
      <c r="D1" s="11" t="s">
        <v>2</v>
      </c>
      <c r="E1" s="11" t="s">
        <v>3</v>
      </c>
      <c r="F1" s="11" t="s">
        <v>4</v>
      </c>
      <c r="G1" s="11" t="s">
        <v>5</v>
      </c>
      <c r="H1" s="11" t="s">
        <v>6</v>
      </c>
      <c r="I1" s="11" t="s">
        <v>7</v>
      </c>
      <c r="J1" s="11" t="s">
        <v>8</v>
      </c>
      <c r="K1" s="11" t="s">
        <v>9</v>
      </c>
      <c r="L1" s="11" t="s">
        <v>10</v>
      </c>
      <c r="M1" s="11" t="s">
        <v>11</v>
      </c>
      <c r="N1" s="11" t="s">
        <v>12</v>
      </c>
      <c r="O1" s="11" t="s">
        <v>13</v>
      </c>
      <c r="P1" s="11" t="s">
        <v>14</v>
      </c>
      <c r="Q1" s="11" t="s">
        <v>15</v>
      </c>
      <c r="R1" s="11" t="s">
        <v>16</v>
      </c>
      <c r="S1" s="11" t="s">
        <v>17</v>
      </c>
      <c r="T1" s="11" t="s">
        <v>18</v>
      </c>
      <c r="U1" s="11" t="s">
        <v>19</v>
      </c>
      <c r="V1" s="11" t="s">
        <v>20</v>
      </c>
      <c r="W1" s="11" t="s">
        <v>21</v>
      </c>
      <c r="X1" s="11" t="s">
        <v>22</v>
      </c>
      <c r="Y1" s="11" t="s">
        <v>23</v>
      </c>
      <c r="Z1" s="11" t="s">
        <v>24</v>
      </c>
      <c r="AA1" s="11" t="s">
        <v>25</v>
      </c>
      <c r="AB1" s="11" t="s">
        <v>26</v>
      </c>
      <c r="AC1" s="11" t="s">
        <v>27</v>
      </c>
      <c r="AD1" s="11" t="s">
        <v>28</v>
      </c>
      <c r="AE1" s="11" t="s">
        <v>29</v>
      </c>
      <c r="AF1" s="11" t="s">
        <v>30</v>
      </c>
      <c r="AG1" s="11" t="s">
        <v>31</v>
      </c>
      <c r="AH1" s="11" t="s">
        <v>32</v>
      </c>
      <c r="AI1" s="11" t="s">
        <v>33</v>
      </c>
      <c r="AJ1" s="11" t="s">
        <v>34</v>
      </c>
      <c r="AK1" s="11" t="s">
        <v>35</v>
      </c>
      <c r="AL1" s="11" t="s">
        <v>36</v>
      </c>
      <c r="AM1" s="11" t="s">
        <v>37</v>
      </c>
      <c r="AN1" s="11" t="s">
        <v>38</v>
      </c>
      <c r="AO1" s="11" t="s">
        <v>39</v>
      </c>
      <c r="AP1" s="11" t="s">
        <v>40</v>
      </c>
      <c r="AQ1" s="11" t="s">
        <v>41</v>
      </c>
      <c r="AR1" s="11" t="s">
        <v>42</v>
      </c>
      <c r="AS1" s="11" t="s">
        <v>43</v>
      </c>
      <c r="AT1" s="11" t="s">
        <v>44</v>
      </c>
      <c r="AU1" s="11" t="s">
        <v>45</v>
      </c>
      <c r="AV1" s="11" t="s">
        <v>46</v>
      </c>
      <c r="AW1" s="11" t="s">
        <v>47</v>
      </c>
    </row>
    <row r="2" spans="1:49" ht="11.25">
      <c r="A2" s="10">
        <v>1</v>
      </c>
      <c r="B2" s="10">
        <v>1</v>
      </c>
      <c r="C2" s="10">
        <v>2.5</v>
      </c>
      <c r="D2" s="10">
        <v>4023</v>
      </c>
      <c r="E2" s="10">
        <v>0.6300000101327896</v>
      </c>
      <c r="F2" s="10">
        <v>0.7550000101327896</v>
      </c>
      <c r="G2" s="10">
        <v>1</v>
      </c>
      <c r="H2" s="10">
        <v>8100</v>
      </c>
      <c r="I2" s="10">
        <v>0.7625000029802322</v>
      </c>
      <c r="J2" s="10">
        <v>0.8425000011920929</v>
      </c>
      <c r="K2" s="10">
        <v>0.5</v>
      </c>
      <c r="L2" s="10">
        <v>6322.25</v>
      </c>
      <c r="M2" s="10">
        <v>0.7049999982118607</v>
      </c>
      <c r="N2" s="10">
        <v>0.8449999988079071</v>
      </c>
      <c r="O2" s="10">
        <v>2.25</v>
      </c>
      <c r="P2" s="10">
        <v>5853.25</v>
      </c>
      <c r="Q2" s="10">
        <v>0.6399999856948853</v>
      </c>
      <c r="R2" s="10">
        <v>0.7099999934434891</v>
      </c>
      <c r="S2" s="10">
        <v>1.25</v>
      </c>
      <c r="T2" s="10">
        <v>2655</v>
      </c>
      <c r="U2" s="10">
        <v>0.5899999737739563</v>
      </c>
      <c r="V2" s="10">
        <v>0.5899999737739563</v>
      </c>
      <c r="W2" s="10">
        <v>0</v>
      </c>
      <c r="X2" s="10">
        <v>1</v>
      </c>
      <c r="Y2" s="10">
        <v>26953.5</v>
      </c>
      <c r="Z2" s="10">
        <v>22930.5</v>
      </c>
      <c r="AA2" s="10">
        <v>0.669920284306376</v>
      </c>
      <c r="AB2" s="10">
        <v>2558.6500537246466</v>
      </c>
      <c r="AC2" s="10">
        <v>6005.907555863261</v>
      </c>
      <c r="AD2" s="10">
        <v>3961.7823991775513</v>
      </c>
      <c r="AE2" s="10">
        <v>3626.6023859530687</v>
      </c>
      <c r="AF2" s="10">
        <v>1566.449930369854</v>
      </c>
      <c r="AG2" s="10">
        <v>0.1599546674472496</v>
      </c>
      <c r="AH2" s="10">
        <v>0.30675446591921607</v>
      </c>
      <c r="AI2" s="10">
        <v>0.21557998944010023</v>
      </c>
      <c r="AJ2" s="10">
        <v>0.2171296551537576</v>
      </c>
      <c r="AK2" s="10">
        <v>0.10058122203967647</v>
      </c>
      <c r="AL2" s="10">
        <v>4077</v>
      </c>
      <c r="AM2" s="10">
        <v>2299.25</v>
      </c>
      <c r="AN2" s="10">
        <v>1830.25</v>
      </c>
      <c r="AO2" s="10">
        <v>1</v>
      </c>
      <c r="AP2" s="10">
        <v>0</v>
      </c>
      <c r="AQ2" s="10">
        <v>0</v>
      </c>
      <c r="AR2" s="10">
        <v>0</v>
      </c>
      <c r="AS2" s="10">
        <v>0.5</v>
      </c>
      <c r="AT2" s="10">
        <v>0</v>
      </c>
      <c r="AU2" s="10">
        <v>0.5</v>
      </c>
      <c r="AV2" s="10">
        <v>0</v>
      </c>
      <c r="AW2" s="10">
        <v>0.6300000101327896</v>
      </c>
    </row>
    <row r="3" spans="1:49" ht="11.25">
      <c r="A3" s="10">
        <v>2</v>
      </c>
      <c r="B3" s="10">
        <v>1</v>
      </c>
      <c r="C3" s="10">
        <v>6.5</v>
      </c>
      <c r="D3" s="10">
        <v>9628.75</v>
      </c>
      <c r="E3" s="10">
        <v>0.6499999910593033</v>
      </c>
      <c r="F3" s="10">
        <v>0.7750000059604645</v>
      </c>
      <c r="G3" s="10">
        <v>1.25</v>
      </c>
      <c r="H3" s="10">
        <v>11763.75</v>
      </c>
      <c r="I3" s="10">
        <v>0.6774999797344208</v>
      </c>
      <c r="J3" s="10">
        <v>0.8599999994039536</v>
      </c>
      <c r="K3" s="10">
        <v>2</v>
      </c>
      <c r="L3" s="10">
        <v>1361.75</v>
      </c>
      <c r="M3" s="10">
        <v>0.7974999994039536</v>
      </c>
      <c r="N3" s="10">
        <v>0.8050000071525574</v>
      </c>
      <c r="O3" s="10">
        <v>1.5</v>
      </c>
      <c r="P3" s="10">
        <v>4591.5</v>
      </c>
      <c r="Q3" s="10">
        <v>0.6574999988079071</v>
      </c>
      <c r="R3" s="10">
        <v>0.7049999982118607</v>
      </c>
      <c r="S3" s="10">
        <v>0.75</v>
      </c>
      <c r="T3" s="10">
        <v>2930.75</v>
      </c>
      <c r="U3" s="10">
        <v>0.5899999737739563</v>
      </c>
      <c r="V3" s="10">
        <v>0.5899999737739563</v>
      </c>
      <c r="W3" s="10">
        <v>0</v>
      </c>
      <c r="X3" s="10">
        <v>2</v>
      </c>
      <c r="Y3" s="10">
        <v>30276.5</v>
      </c>
      <c r="Z3" s="10">
        <v>20647.75</v>
      </c>
      <c r="AA3" s="10">
        <v>0.6492091749124019</v>
      </c>
      <c r="AB3" s="10">
        <v>6181.512400254607</v>
      </c>
      <c r="AC3" s="10">
        <v>7689.809798836708</v>
      </c>
      <c r="AD3" s="10">
        <v>1086.9125012904406</v>
      </c>
      <c r="AE3" s="10">
        <v>2894.6074457466602</v>
      </c>
      <c r="AF3" s="10">
        <v>1729.1424231380224</v>
      </c>
      <c r="AG3" s="10">
        <v>0.29307877640421326</v>
      </c>
      <c r="AH3" s="10">
        <v>0.40951679102427374</v>
      </c>
      <c r="AI3" s="10">
        <v>0.04626301423749916</v>
      </c>
      <c r="AJ3" s="10">
        <v>0.15376374248454222</v>
      </c>
      <c r="AK3" s="10">
        <v>0.09737767584947161</v>
      </c>
      <c r="AL3" s="10">
        <v>2135</v>
      </c>
      <c r="AM3" s="10">
        <v>-8267</v>
      </c>
      <c r="AN3" s="10">
        <v>-5037.25</v>
      </c>
      <c r="AO3" s="10">
        <v>1</v>
      </c>
      <c r="AP3" s="10">
        <v>0</v>
      </c>
      <c r="AQ3" s="10">
        <v>0</v>
      </c>
      <c r="AR3" s="10">
        <v>0</v>
      </c>
      <c r="AS3" s="10">
        <v>0.25</v>
      </c>
      <c r="AT3" s="10">
        <v>0.25</v>
      </c>
      <c r="AU3" s="10">
        <v>0.5</v>
      </c>
      <c r="AV3" s="10">
        <v>0</v>
      </c>
      <c r="AW3" s="10">
        <v>0.6499999910593033</v>
      </c>
    </row>
    <row r="4" spans="1:49" ht="11.25">
      <c r="A4" s="10">
        <v>3</v>
      </c>
      <c r="B4" s="10">
        <v>1</v>
      </c>
      <c r="C4" s="10">
        <v>10.5</v>
      </c>
      <c r="D4" s="10">
        <v>8565</v>
      </c>
      <c r="E4" s="10">
        <v>0.7424999922513962</v>
      </c>
      <c r="F4" s="10">
        <v>0.822500005364418</v>
      </c>
      <c r="G4" s="10">
        <v>2.25</v>
      </c>
      <c r="H4" s="10">
        <v>10682.75</v>
      </c>
      <c r="I4" s="10">
        <v>0.7550000101327896</v>
      </c>
      <c r="J4" s="10">
        <v>0.8700000047683716</v>
      </c>
      <c r="K4" s="10">
        <v>2.25</v>
      </c>
      <c r="L4" s="10">
        <v>4249</v>
      </c>
      <c r="M4" s="10">
        <v>0.7374999970197678</v>
      </c>
      <c r="N4" s="10">
        <v>0.8474999964237213</v>
      </c>
      <c r="O4" s="10">
        <v>2.25</v>
      </c>
      <c r="P4" s="10">
        <v>4642.25</v>
      </c>
      <c r="Q4" s="10">
        <v>0.637499988079071</v>
      </c>
      <c r="R4" s="10">
        <v>0.6974999904632568</v>
      </c>
      <c r="S4" s="10">
        <v>0.5</v>
      </c>
      <c r="T4" s="10">
        <v>2653</v>
      </c>
      <c r="U4" s="10">
        <v>0.5899999737739563</v>
      </c>
      <c r="V4" s="10">
        <v>0.5899999737739563</v>
      </c>
      <c r="W4" s="10">
        <v>0</v>
      </c>
      <c r="X4" s="10">
        <v>3</v>
      </c>
      <c r="Y4" s="10">
        <v>30792</v>
      </c>
      <c r="Z4" s="10">
        <v>22227</v>
      </c>
      <c r="AA4" s="10">
        <v>0.6840657650743668</v>
      </c>
      <c r="AB4" s="10">
        <v>6026.6774815022945</v>
      </c>
      <c r="AC4" s="10">
        <v>7286.567558065057</v>
      </c>
      <c r="AD4" s="10">
        <v>3007.4700004458427</v>
      </c>
      <c r="AE4" s="10">
        <v>2874.6974177211523</v>
      </c>
      <c r="AF4" s="10">
        <v>1565.269930422306</v>
      </c>
      <c r="AG4" s="10">
        <v>0.29042574796649995</v>
      </c>
      <c r="AH4" s="10">
        <v>0.3273438546435918</v>
      </c>
      <c r="AI4" s="10">
        <v>0.1397566260258629</v>
      </c>
      <c r="AJ4" s="10">
        <v>0.1517570135521627</v>
      </c>
      <c r="AK4" s="10">
        <v>0.09071675781188268</v>
      </c>
      <c r="AL4" s="10">
        <v>2117.75</v>
      </c>
      <c r="AM4" s="10">
        <v>-4316</v>
      </c>
      <c r="AN4" s="10">
        <v>-3922.75</v>
      </c>
      <c r="AO4" s="10">
        <v>1</v>
      </c>
      <c r="AP4" s="10">
        <v>0</v>
      </c>
      <c r="AQ4" s="10">
        <v>0</v>
      </c>
      <c r="AR4" s="10">
        <v>0</v>
      </c>
      <c r="AS4" s="10">
        <v>0.75</v>
      </c>
      <c r="AT4" s="10">
        <v>0.25</v>
      </c>
      <c r="AU4" s="10">
        <v>0</v>
      </c>
      <c r="AV4" s="10">
        <v>0</v>
      </c>
      <c r="AW4" s="10">
        <v>0.7424999922513962</v>
      </c>
    </row>
    <row r="5" spans="1:49" ht="11.25">
      <c r="A5" s="10">
        <v>4</v>
      </c>
      <c r="B5" s="10">
        <v>1</v>
      </c>
      <c r="C5" s="10">
        <v>14.5</v>
      </c>
      <c r="D5" s="10">
        <v>2539</v>
      </c>
      <c r="E5" s="10">
        <v>0.8299999833106995</v>
      </c>
      <c r="F5" s="10">
        <v>0.8374999910593033</v>
      </c>
      <c r="G5" s="10">
        <v>0.5</v>
      </c>
      <c r="H5" s="10">
        <v>7473.5</v>
      </c>
      <c r="I5" s="10">
        <v>0.8375000059604645</v>
      </c>
      <c r="J5" s="10">
        <v>0.8824999928474426</v>
      </c>
      <c r="K5" s="10">
        <v>1.25</v>
      </c>
      <c r="L5" s="10">
        <v>2013</v>
      </c>
      <c r="M5" s="10">
        <v>0.8149999976158142</v>
      </c>
      <c r="N5" s="10">
        <v>0.8274999856948853</v>
      </c>
      <c r="O5" s="10">
        <v>1</v>
      </c>
      <c r="P5" s="10">
        <v>4172.5</v>
      </c>
      <c r="Q5" s="10">
        <v>0.6700000017881393</v>
      </c>
      <c r="R5" s="10">
        <v>0.6974999904632568</v>
      </c>
      <c r="S5" s="10">
        <v>0.5</v>
      </c>
      <c r="T5" s="10">
        <v>2801.75</v>
      </c>
      <c r="U5" s="10">
        <v>0.5899999737739563</v>
      </c>
      <c r="V5" s="10">
        <v>0.5899999737739563</v>
      </c>
      <c r="W5" s="10">
        <v>0</v>
      </c>
      <c r="X5" s="10">
        <v>4</v>
      </c>
      <c r="Y5" s="10">
        <v>18999.75</v>
      </c>
      <c r="Z5" s="10">
        <v>16460.75</v>
      </c>
      <c r="AA5" s="10">
        <v>0.7402714637659324</v>
      </c>
      <c r="AB5" s="10">
        <v>2110.129954993725</v>
      </c>
      <c r="AC5" s="10">
        <v>6056.927469581366</v>
      </c>
      <c r="AD5" s="10">
        <v>1637.4624981880188</v>
      </c>
      <c r="AE5" s="10">
        <v>2794.895007804036</v>
      </c>
      <c r="AF5" s="10">
        <v>1653.032426521182</v>
      </c>
      <c r="AG5" s="10">
        <v>0.14253610497118369</v>
      </c>
      <c r="AH5" s="10">
        <v>0.3580513577873496</v>
      </c>
      <c r="AI5" s="10">
        <v>0.11440989157459769</v>
      </c>
      <c r="AJ5" s="10">
        <v>0.2299977971013</v>
      </c>
      <c r="AK5" s="10">
        <v>0.15500484856556906</v>
      </c>
      <c r="AL5" s="10">
        <v>4934.5</v>
      </c>
      <c r="AM5" s="10">
        <v>-526</v>
      </c>
      <c r="AN5" s="10">
        <v>1633.5</v>
      </c>
      <c r="AO5" s="10">
        <v>1</v>
      </c>
      <c r="AP5" s="10">
        <v>0</v>
      </c>
      <c r="AQ5" s="10">
        <v>0</v>
      </c>
      <c r="AR5" s="10">
        <v>0</v>
      </c>
      <c r="AS5" s="10">
        <v>0.25</v>
      </c>
      <c r="AT5" s="10">
        <v>0</v>
      </c>
      <c r="AU5" s="10">
        <v>0.75</v>
      </c>
      <c r="AV5" s="10">
        <v>0</v>
      </c>
      <c r="AW5" s="10">
        <v>0.8299999833106995</v>
      </c>
    </row>
    <row r="6" spans="1:49" ht="11.25">
      <c r="A6" s="10">
        <v>5</v>
      </c>
      <c r="B6" s="10">
        <v>1</v>
      </c>
      <c r="C6" s="10">
        <v>18.5</v>
      </c>
      <c r="D6" s="10">
        <v>3929</v>
      </c>
      <c r="E6" s="10">
        <v>0.8324999958276749</v>
      </c>
      <c r="F6" s="10">
        <v>0.8600000143051147</v>
      </c>
      <c r="G6" s="10">
        <v>1</v>
      </c>
      <c r="H6" s="10">
        <v>5315.75</v>
      </c>
      <c r="I6" s="10">
        <v>0.8825000077486038</v>
      </c>
      <c r="J6" s="10">
        <v>0.9150000065565109</v>
      </c>
      <c r="K6" s="10">
        <v>1</v>
      </c>
      <c r="L6" s="10">
        <v>4063.5</v>
      </c>
      <c r="M6" s="10">
        <v>0.8100000023841858</v>
      </c>
      <c r="N6" s="10">
        <v>0.8550000041723251</v>
      </c>
      <c r="O6" s="10">
        <v>1.25</v>
      </c>
      <c r="P6" s="10">
        <v>7210.25</v>
      </c>
      <c r="Q6" s="10">
        <v>0.622500017285347</v>
      </c>
      <c r="R6" s="10">
        <v>0.6974999904632568</v>
      </c>
      <c r="S6" s="10">
        <v>1</v>
      </c>
      <c r="T6" s="10">
        <v>2827.75</v>
      </c>
      <c r="U6" s="10">
        <v>0.5899999737739563</v>
      </c>
      <c r="V6" s="10">
        <v>0.5899999737739563</v>
      </c>
      <c r="W6" s="10">
        <v>0</v>
      </c>
      <c r="X6" s="10">
        <v>5</v>
      </c>
      <c r="Y6" s="10">
        <v>23346.25</v>
      </c>
      <c r="Z6" s="10">
        <v>19417.25</v>
      </c>
      <c r="AA6" s="10">
        <v>0.7146135527272524</v>
      </c>
      <c r="AB6" s="10">
        <v>3206.8049613386393</v>
      </c>
      <c r="AC6" s="10">
        <v>4642.267535492778</v>
      </c>
      <c r="AD6" s="10">
        <v>3175.4274805635214</v>
      </c>
      <c r="AE6" s="10">
        <v>4399.995150387287</v>
      </c>
      <c r="AF6" s="10">
        <v>1668.372425839305</v>
      </c>
      <c r="AG6" s="10">
        <v>0.16398670849797764</v>
      </c>
      <c r="AH6" s="10">
        <v>0.2250859501373287</v>
      </c>
      <c r="AI6" s="10">
        <v>0.17739526088075297</v>
      </c>
      <c r="AJ6" s="10">
        <v>0.3109351237013167</v>
      </c>
      <c r="AK6" s="10">
        <v>0.12259695678262399</v>
      </c>
      <c r="AL6" s="10">
        <v>1386.75</v>
      </c>
      <c r="AM6" s="10">
        <v>134.5</v>
      </c>
      <c r="AN6" s="10">
        <v>3281.25</v>
      </c>
      <c r="AO6" s="10">
        <v>1</v>
      </c>
      <c r="AP6" s="10">
        <v>0</v>
      </c>
      <c r="AQ6" s="10">
        <v>0</v>
      </c>
      <c r="AR6" s="10">
        <v>0</v>
      </c>
      <c r="AS6" s="10">
        <v>0.5</v>
      </c>
      <c r="AT6" s="10">
        <v>0</v>
      </c>
      <c r="AU6" s="10">
        <v>0.5</v>
      </c>
      <c r="AV6" s="10">
        <v>0</v>
      </c>
      <c r="AW6" s="10">
        <v>0.8324999958276749</v>
      </c>
    </row>
    <row r="7" spans="1:49" ht="11.25">
      <c r="A7" s="10">
        <v>6</v>
      </c>
      <c r="B7" s="10">
        <v>1</v>
      </c>
      <c r="C7" s="10">
        <v>22.5</v>
      </c>
      <c r="D7" s="10">
        <v>5561.25</v>
      </c>
      <c r="E7" s="10">
        <v>0.7974999994039536</v>
      </c>
      <c r="F7" s="10">
        <v>0.862500011920929</v>
      </c>
      <c r="G7" s="10">
        <v>1.75</v>
      </c>
      <c r="H7" s="10">
        <v>6414.25</v>
      </c>
      <c r="I7" s="10">
        <v>0.7849999964237213</v>
      </c>
      <c r="J7" s="10">
        <v>0.9300000071525574</v>
      </c>
      <c r="K7" s="10">
        <v>1.75</v>
      </c>
      <c r="L7" s="10">
        <v>3042.75</v>
      </c>
      <c r="M7" s="10">
        <v>0.8199999779462814</v>
      </c>
      <c r="N7" s="10">
        <v>0.862500011920929</v>
      </c>
      <c r="O7" s="10">
        <v>2</v>
      </c>
      <c r="P7" s="10">
        <v>3606.25</v>
      </c>
      <c r="Q7" s="10">
        <v>0.6899999976158142</v>
      </c>
      <c r="R7" s="10">
        <v>0.6974999904632568</v>
      </c>
      <c r="S7" s="10">
        <v>0</v>
      </c>
      <c r="T7" s="10">
        <v>2842.5</v>
      </c>
      <c r="U7" s="10">
        <v>0.5899999737739563</v>
      </c>
      <c r="V7" s="10">
        <v>0.5899999737739563</v>
      </c>
      <c r="W7" s="10">
        <v>0</v>
      </c>
      <c r="X7" s="10">
        <v>6</v>
      </c>
      <c r="Y7" s="10">
        <v>21467</v>
      </c>
      <c r="Z7" s="10">
        <v>15905.75</v>
      </c>
      <c r="AA7" s="10">
        <v>0.6931162015261341</v>
      </c>
      <c r="AB7" s="10">
        <v>4204.879920065403</v>
      </c>
      <c r="AC7" s="10">
        <v>4063.407507881522</v>
      </c>
      <c r="AD7" s="10">
        <v>2419.9249379634857</v>
      </c>
      <c r="AE7" s="10">
        <v>2488.31249140203</v>
      </c>
      <c r="AF7" s="10">
        <v>1677.0749254524708</v>
      </c>
      <c r="AG7" s="10">
        <v>0.2586511143267996</v>
      </c>
      <c r="AH7" s="10">
        <v>0.2855310888572843</v>
      </c>
      <c r="AI7" s="10">
        <v>0.15026982005870937</v>
      </c>
      <c r="AJ7" s="10">
        <v>0.1712673563909352</v>
      </c>
      <c r="AK7" s="10">
        <v>0.13428062036627145</v>
      </c>
      <c r="AL7" s="10">
        <v>853</v>
      </c>
      <c r="AM7" s="10">
        <v>-2518.5</v>
      </c>
      <c r="AN7" s="10">
        <v>-1955</v>
      </c>
      <c r="AO7" s="10">
        <v>1</v>
      </c>
      <c r="AP7" s="10">
        <v>0</v>
      </c>
      <c r="AQ7" s="10">
        <v>0</v>
      </c>
      <c r="AR7" s="10">
        <v>0</v>
      </c>
      <c r="AS7" s="10">
        <v>0.5</v>
      </c>
      <c r="AT7" s="10">
        <v>0.25</v>
      </c>
      <c r="AU7" s="10">
        <v>0.25</v>
      </c>
      <c r="AV7" s="10">
        <v>0</v>
      </c>
      <c r="AW7" s="10">
        <v>0.7974999994039536</v>
      </c>
    </row>
    <row r="8" spans="1:49" ht="11.25">
      <c r="A8" s="10">
        <v>7</v>
      </c>
      <c r="B8" s="10">
        <v>1</v>
      </c>
      <c r="C8" s="10">
        <v>26.5</v>
      </c>
      <c r="D8" s="10">
        <v>5775.25</v>
      </c>
      <c r="E8" s="10">
        <v>0.8250000029802322</v>
      </c>
      <c r="F8" s="10">
        <v>0.8924999982118607</v>
      </c>
      <c r="G8" s="10">
        <v>1.25</v>
      </c>
      <c r="H8" s="10">
        <v>7061.25</v>
      </c>
      <c r="I8" s="10">
        <v>0.8499999940395355</v>
      </c>
      <c r="J8" s="10">
        <v>0.9399999976158142</v>
      </c>
      <c r="K8" s="10">
        <v>2.25</v>
      </c>
      <c r="L8" s="10">
        <v>1484.25</v>
      </c>
      <c r="M8" s="10">
        <v>0.8174999803304672</v>
      </c>
      <c r="N8" s="10">
        <v>0.8174999803304672</v>
      </c>
      <c r="O8" s="10">
        <v>0</v>
      </c>
      <c r="P8" s="10">
        <v>5531.75</v>
      </c>
      <c r="Q8" s="10">
        <v>0.6625000089406967</v>
      </c>
      <c r="R8" s="10">
        <v>0.6974999904632568</v>
      </c>
      <c r="S8" s="10">
        <v>0.5</v>
      </c>
      <c r="T8" s="10">
        <v>2816</v>
      </c>
      <c r="U8" s="10">
        <v>0.5899999737739563</v>
      </c>
      <c r="V8" s="10">
        <v>0.5899999737739563</v>
      </c>
      <c r="W8" s="10">
        <v>0</v>
      </c>
      <c r="X8" s="10">
        <v>7</v>
      </c>
      <c r="Y8" s="10">
        <v>22668.5</v>
      </c>
      <c r="Z8" s="10">
        <v>16893.25</v>
      </c>
      <c r="AA8" s="10">
        <v>0.7320963470301338</v>
      </c>
      <c r="AB8" s="10">
        <v>4589.062456861138</v>
      </c>
      <c r="AC8" s="10">
        <v>5731.692467212677</v>
      </c>
      <c r="AD8" s="10">
        <v>1217.0524725317955</v>
      </c>
      <c r="AE8" s="10">
        <v>3582.2575720995665</v>
      </c>
      <c r="AF8" s="10">
        <v>1661.439926147461</v>
      </c>
      <c r="AG8" s="10">
        <v>0.23376009915629922</v>
      </c>
      <c r="AH8" s="10">
        <v>0.3097364951875806</v>
      </c>
      <c r="AI8" s="10">
        <v>0.07494738837520347</v>
      </c>
      <c r="AJ8" s="10">
        <v>0.24696130523265503</v>
      </c>
      <c r="AK8" s="10">
        <v>0.13459471204826168</v>
      </c>
      <c r="AL8" s="10">
        <v>1286</v>
      </c>
      <c r="AM8" s="10">
        <v>-4291</v>
      </c>
      <c r="AN8" s="10">
        <v>-243.5</v>
      </c>
      <c r="AO8" s="10">
        <v>1</v>
      </c>
      <c r="AP8" s="10">
        <v>0</v>
      </c>
      <c r="AQ8" s="10">
        <v>0</v>
      </c>
      <c r="AR8" s="10">
        <v>0</v>
      </c>
      <c r="AS8" s="10">
        <v>0.25</v>
      </c>
      <c r="AT8" s="10">
        <v>0.25</v>
      </c>
      <c r="AU8" s="10">
        <v>0.5</v>
      </c>
      <c r="AV8" s="10">
        <v>0</v>
      </c>
      <c r="AW8" s="10">
        <v>0.8250000029802322</v>
      </c>
    </row>
    <row r="9" spans="1:49" ht="11.25">
      <c r="A9" s="10">
        <v>8</v>
      </c>
      <c r="B9" s="10">
        <v>1</v>
      </c>
      <c r="C9" s="10">
        <v>30.5</v>
      </c>
      <c r="D9" s="10">
        <v>2361.25</v>
      </c>
      <c r="E9" s="10">
        <v>0.862500011920929</v>
      </c>
      <c r="F9" s="10">
        <v>0.8650000095367432</v>
      </c>
      <c r="G9" s="10">
        <v>0</v>
      </c>
      <c r="H9" s="10">
        <v>6743</v>
      </c>
      <c r="I9" s="10">
        <v>0.8525000065565109</v>
      </c>
      <c r="J9" s="10">
        <v>0.925000011920929</v>
      </c>
      <c r="K9" s="10">
        <v>1.5</v>
      </c>
      <c r="L9" s="10">
        <v>3657.25</v>
      </c>
      <c r="M9" s="10">
        <v>0.8099999874830246</v>
      </c>
      <c r="N9" s="10">
        <v>0.8900000005960464</v>
      </c>
      <c r="O9" s="10">
        <v>1.75</v>
      </c>
      <c r="P9" s="10">
        <v>5148.5</v>
      </c>
      <c r="Q9" s="10">
        <v>0.6950000077486038</v>
      </c>
      <c r="R9" s="10">
        <v>0.7224999964237213</v>
      </c>
      <c r="S9" s="10">
        <v>0</v>
      </c>
      <c r="T9" s="10">
        <v>2627.5</v>
      </c>
      <c r="U9" s="10">
        <v>0.5899999737739563</v>
      </c>
      <c r="V9" s="10">
        <v>0.5899999737739563</v>
      </c>
      <c r="W9" s="10">
        <v>0</v>
      </c>
      <c r="X9" s="10">
        <v>8</v>
      </c>
      <c r="Y9" s="10">
        <v>20537.5</v>
      </c>
      <c r="Z9" s="10">
        <v>18176.25</v>
      </c>
      <c r="AA9" s="10">
        <v>0.7497219562418999</v>
      </c>
      <c r="AB9" s="10">
        <v>2043.3575216829777</v>
      </c>
      <c r="AC9" s="10">
        <v>5600.972555428743</v>
      </c>
      <c r="AD9" s="10">
        <v>2912.599923685193</v>
      </c>
      <c r="AE9" s="10">
        <v>3525.3075449466705</v>
      </c>
      <c r="AF9" s="10">
        <v>1550.2249310910702</v>
      </c>
      <c r="AG9" s="10">
        <v>0.11679849504652143</v>
      </c>
      <c r="AH9" s="10">
        <v>0.30890880275840127</v>
      </c>
      <c r="AI9" s="10">
        <v>0.20128244932948516</v>
      </c>
      <c r="AJ9" s="10">
        <v>0.24247116685247536</v>
      </c>
      <c r="AK9" s="10">
        <v>0.13053908601311678</v>
      </c>
      <c r="AL9" s="10">
        <v>4381.75</v>
      </c>
      <c r="AM9" s="10">
        <v>1296</v>
      </c>
      <c r="AN9" s="10">
        <v>2787.25</v>
      </c>
      <c r="AO9" s="10">
        <v>1</v>
      </c>
      <c r="AP9" s="10">
        <v>0</v>
      </c>
      <c r="AQ9" s="10">
        <v>0</v>
      </c>
      <c r="AR9" s="10">
        <v>0</v>
      </c>
      <c r="AS9" s="10">
        <v>0</v>
      </c>
      <c r="AT9" s="10">
        <v>0</v>
      </c>
      <c r="AU9" s="10">
        <v>1</v>
      </c>
      <c r="AV9" s="10">
        <v>0</v>
      </c>
      <c r="AW9" s="10">
        <v>0.862500011920929</v>
      </c>
    </row>
    <row r="10" spans="1:49" ht="11.25">
      <c r="A10" s="10">
        <v>9</v>
      </c>
      <c r="B10" s="10">
        <v>1</v>
      </c>
      <c r="C10" s="10">
        <v>34.5</v>
      </c>
      <c r="D10" s="10">
        <v>11892.25</v>
      </c>
      <c r="E10" s="10">
        <v>0.7774999886751175</v>
      </c>
      <c r="F10" s="10">
        <v>0.9500000029802322</v>
      </c>
      <c r="G10" s="10">
        <v>1.75</v>
      </c>
      <c r="H10" s="10">
        <v>7665.75</v>
      </c>
      <c r="I10" s="10">
        <v>0.885000005364418</v>
      </c>
      <c r="J10" s="10">
        <v>0.9525000005960464</v>
      </c>
      <c r="K10" s="10">
        <v>1.75</v>
      </c>
      <c r="L10" s="10">
        <v>1259.25</v>
      </c>
      <c r="M10" s="10">
        <v>0.8849999904632568</v>
      </c>
      <c r="N10" s="10">
        <v>0.9050000011920929</v>
      </c>
      <c r="O10" s="10">
        <v>2</v>
      </c>
      <c r="P10" s="10">
        <v>6991.25</v>
      </c>
      <c r="Q10" s="10">
        <v>0.7199999988079071</v>
      </c>
      <c r="R10" s="10">
        <v>0.7549999952316284</v>
      </c>
      <c r="S10" s="10">
        <v>1.75</v>
      </c>
      <c r="T10" s="10">
        <v>3145.5</v>
      </c>
      <c r="U10" s="10">
        <v>0.5824999809265137</v>
      </c>
      <c r="V10" s="10">
        <v>0.5899999737739563</v>
      </c>
      <c r="W10" s="10">
        <v>0</v>
      </c>
      <c r="X10" s="10">
        <v>9</v>
      </c>
      <c r="Y10" s="10">
        <v>30954</v>
      </c>
      <c r="Z10" s="10">
        <v>19061.75</v>
      </c>
      <c r="AA10" s="10">
        <v>0.7579146481040404</v>
      </c>
      <c r="AB10" s="10">
        <v>8473.017444327474</v>
      </c>
      <c r="AC10" s="10">
        <v>6450.3599362671375</v>
      </c>
      <c r="AD10" s="10">
        <v>1111.6199906766415</v>
      </c>
      <c r="AE10" s="10">
        <v>4893.050045907497</v>
      </c>
      <c r="AF10" s="10">
        <v>1831.6249406039715</v>
      </c>
      <c r="AG10" s="10">
        <v>0.36024537149222047</v>
      </c>
      <c r="AH10" s="10">
        <v>0.24952070757254208</v>
      </c>
      <c r="AI10" s="10">
        <v>0.04821732613899908</v>
      </c>
      <c r="AJ10" s="10">
        <v>0.22770428064611953</v>
      </c>
      <c r="AK10" s="10">
        <v>0.1143123141501188</v>
      </c>
      <c r="AL10" s="10">
        <v>-4226.5</v>
      </c>
      <c r="AM10" s="10">
        <v>-10633</v>
      </c>
      <c r="AN10" s="10">
        <v>-4901</v>
      </c>
      <c r="AO10" s="10">
        <v>1</v>
      </c>
      <c r="AP10" s="10">
        <v>0</v>
      </c>
      <c r="AQ10" s="10">
        <v>0</v>
      </c>
      <c r="AR10" s="10">
        <v>0</v>
      </c>
      <c r="AS10" s="10">
        <v>0.5</v>
      </c>
      <c r="AT10" s="10">
        <v>0.25</v>
      </c>
      <c r="AU10" s="10">
        <v>0.25</v>
      </c>
      <c r="AV10" s="10">
        <v>0</v>
      </c>
      <c r="AW10" s="10">
        <v>0.7774999886751175</v>
      </c>
    </row>
    <row r="11" spans="1:49" ht="11.25">
      <c r="A11" s="10">
        <v>10</v>
      </c>
      <c r="B11" s="10">
        <v>1</v>
      </c>
      <c r="C11" s="10">
        <v>38.5</v>
      </c>
      <c r="D11" s="10">
        <v>18129</v>
      </c>
      <c r="E11" s="10">
        <v>0.675000011920929</v>
      </c>
      <c r="F11" s="10">
        <v>0.9625000059604645</v>
      </c>
      <c r="G11" s="10">
        <v>2.5</v>
      </c>
      <c r="H11" s="10">
        <v>16413.75</v>
      </c>
      <c r="I11" s="10">
        <v>0.75</v>
      </c>
      <c r="J11" s="10">
        <v>0.9750000089406967</v>
      </c>
      <c r="K11" s="10">
        <v>2.5</v>
      </c>
      <c r="L11" s="10">
        <v>4134.5</v>
      </c>
      <c r="M11" s="10">
        <v>0.7950000017881393</v>
      </c>
      <c r="N11" s="10">
        <v>0.9299999922513962</v>
      </c>
      <c r="O11" s="10">
        <v>2.25</v>
      </c>
      <c r="P11" s="10">
        <v>8882.5</v>
      </c>
      <c r="Q11" s="10">
        <v>0.6624999940395355</v>
      </c>
      <c r="R11" s="10">
        <v>0.762499988079071</v>
      </c>
      <c r="S11" s="10">
        <v>2.5</v>
      </c>
      <c r="T11" s="10">
        <v>2827.5</v>
      </c>
      <c r="U11" s="10">
        <v>0.5799999833106995</v>
      </c>
      <c r="V11" s="10">
        <v>0.5849999785423279</v>
      </c>
      <c r="W11" s="10">
        <v>0.25</v>
      </c>
      <c r="X11" s="10">
        <v>10</v>
      </c>
      <c r="Y11" s="10">
        <v>50387.25</v>
      </c>
      <c r="Z11" s="10">
        <v>32258.25</v>
      </c>
      <c r="AA11" s="10">
        <v>0.6786428455505645</v>
      </c>
      <c r="AB11" s="10">
        <v>11883.745204553008</v>
      </c>
      <c r="AC11" s="10">
        <v>11598.21254210174</v>
      </c>
      <c r="AD11" s="10">
        <v>3016.455015808344</v>
      </c>
      <c r="AE11" s="10">
        <v>5583.422424226999</v>
      </c>
      <c r="AF11" s="10">
        <v>1639.9499528110027</v>
      </c>
      <c r="AG11" s="10">
        <v>0.3626641940819158</v>
      </c>
      <c r="AH11" s="10">
        <v>0.30802048931557646</v>
      </c>
      <c r="AI11" s="10">
        <v>0.0771352812574734</v>
      </c>
      <c r="AJ11" s="10">
        <v>0.19534470454613578</v>
      </c>
      <c r="AK11" s="10">
        <v>0.056835330798898555</v>
      </c>
      <c r="AL11" s="10">
        <v>-1715.25</v>
      </c>
      <c r="AM11" s="10">
        <v>-13994.5</v>
      </c>
      <c r="AN11" s="10">
        <v>-9246.5</v>
      </c>
      <c r="AO11" s="10">
        <v>1</v>
      </c>
      <c r="AP11" s="10">
        <v>0</v>
      </c>
      <c r="AQ11" s="10">
        <v>0</v>
      </c>
      <c r="AR11" s="10">
        <v>0</v>
      </c>
      <c r="AS11" s="10">
        <v>0.5</v>
      </c>
      <c r="AT11" s="10">
        <v>0.5</v>
      </c>
      <c r="AU11" s="10">
        <v>0</v>
      </c>
      <c r="AV11" s="10">
        <v>0</v>
      </c>
      <c r="AW11" s="10">
        <v>0.675000011920929</v>
      </c>
    </row>
    <row r="12" spans="1:49" ht="11.25">
      <c r="A12" s="10">
        <v>11</v>
      </c>
      <c r="B12" s="10">
        <v>1</v>
      </c>
      <c r="C12" s="10">
        <v>42.5</v>
      </c>
      <c r="D12" s="10">
        <v>5934.5</v>
      </c>
      <c r="E12" s="10">
        <v>0.8074999898672104</v>
      </c>
      <c r="F12" s="10">
        <v>0.9400000125169754</v>
      </c>
      <c r="G12" s="10">
        <v>2.25</v>
      </c>
      <c r="H12" s="10">
        <v>13387.5</v>
      </c>
      <c r="I12" s="10">
        <v>0.762499988079071</v>
      </c>
      <c r="J12" s="10">
        <v>0.9575000107288361</v>
      </c>
      <c r="K12" s="10">
        <v>1.75</v>
      </c>
      <c r="L12" s="10">
        <v>7976.5</v>
      </c>
      <c r="M12" s="10">
        <v>0.739999994635582</v>
      </c>
      <c r="N12" s="10">
        <v>0.9449999928474426</v>
      </c>
      <c r="O12" s="10">
        <v>2.5</v>
      </c>
      <c r="P12" s="10">
        <v>4419.5</v>
      </c>
      <c r="Q12" s="10">
        <v>0.7224999815225601</v>
      </c>
      <c r="R12" s="10">
        <v>0.7850000113248825</v>
      </c>
      <c r="S12" s="10">
        <v>1.5</v>
      </c>
      <c r="T12" s="10">
        <v>2599</v>
      </c>
      <c r="U12" s="10">
        <v>0.5799999833106995</v>
      </c>
      <c r="V12" s="10">
        <v>0.5799999833106995</v>
      </c>
      <c r="W12" s="10">
        <v>0</v>
      </c>
      <c r="X12" s="10">
        <v>11</v>
      </c>
      <c r="Y12" s="10">
        <v>34317</v>
      </c>
      <c r="Z12" s="10">
        <v>28382.5</v>
      </c>
      <c r="AA12" s="10">
        <v>0.6706825404496336</v>
      </c>
      <c r="AB12" s="10">
        <v>4459.067446008325</v>
      </c>
      <c r="AC12" s="10">
        <v>8659.56220728159</v>
      </c>
      <c r="AD12" s="10">
        <v>5578.594950720668</v>
      </c>
      <c r="AE12" s="10">
        <v>2909.87990167737</v>
      </c>
      <c r="AF12" s="10">
        <v>1507.419956624508</v>
      </c>
      <c r="AG12" s="10">
        <v>0.19963078534267353</v>
      </c>
      <c r="AH12" s="10">
        <v>0.34576499840527036</v>
      </c>
      <c r="AI12" s="10">
        <v>0.24316824003622522</v>
      </c>
      <c r="AJ12" s="10">
        <v>0.13083270476085873</v>
      </c>
      <c r="AK12" s="10">
        <v>0.08060327145497212</v>
      </c>
      <c r="AL12" s="10">
        <v>7453</v>
      </c>
      <c r="AM12" s="10">
        <v>2042</v>
      </c>
      <c r="AN12" s="10">
        <v>-1515</v>
      </c>
      <c r="AO12" s="10">
        <v>1</v>
      </c>
      <c r="AP12" s="10">
        <v>0</v>
      </c>
      <c r="AQ12" s="10">
        <v>0</v>
      </c>
      <c r="AR12" s="10">
        <v>0</v>
      </c>
      <c r="AS12" s="10">
        <v>0.75</v>
      </c>
      <c r="AT12" s="10">
        <v>0.25</v>
      </c>
      <c r="AU12" s="10">
        <v>0</v>
      </c>
      <c r="AV12" s="10">
        <v>0</v>
      </c>
      <c r="AW12" s="10">
        <v>0.8074999898672104</v>
      </c>
    </row>
    <row r="13" spans="1:49" ht="11.25">
      <c r="A13" s="10">
        <v>12</v>
      </c>
      <c r="B13" s="10">
        <v>1</v>
      </c>
      <c r="C13" s="10">
        <v>46.5</v>
      </c>
      <c r="D13" s="10">
        <v>2745.5</v>
      </c>
      <c r="E13" s="10">
        <v>0.9125000238418579</v>
      </c>
      <c r="F13" s="10">
        <v>0.9350000023841858</v>
      </c>
      <c r="G13" s="10">
        <v>1.5</v>
      </c>
      <c r="H13" s="10">
        <v>4301</v>
      </c>
      <c r="I13" s="10">
        <v>0.9125000238418579</v>
      </c>
      <c r="J13" s="10">
        <v>0.949999988079071</v>
      </c>
      <c r="K13" s="10">
        <v>0</v>
      </c>
      <c r="L13" s="10">
        <v>10917.75</v>
      </c>
      <c r="M13" s="10">
        <v>0.7799999862909317</v>
      </c>
      <c r="N13" s="10">
        <v>0.9350000023841858</v>
      </c>
      <c r="O13" s="10">
        <v>1.25</v>
      </c>
      <c r="P13" s="10">
        <v>4293</v>
      </c>
      <c r="Q13" s="10">
        <v>0.7700000107288361</v>
      </c>
      <c r="R13" s="10">
        <v>0.7950000017881393</v>
      </c>
      <c r="S13" s="10">
        <v>0.5</v>
      </c>
      <c r="T13" s="10">
        <v>2844</v>
      </c>
      <c r="U13" s="10">
        <v>0.5799999833106995</v>
      </c>
      <c r="V13" s="10">
        <v>0.5799999833106995</v>
      </c>
      <c r="W13" s="10">
        <v>0</v>
      </c>
      <c r="X13" s="10">
        <v>12</v>
      </c>
      <c r="Y13" s="10">
        <v>25101.25</v>
      </c>
      <c r="Z13" s="10">
        <v>22355.75</v>
      </c>
      <c r="AA13" s="10">
        <v>0.749132965345689</v>
      </c>
      <c r="AB13" s="10">
        <v>2505.022565692663</v>
      </c>
      <c r="AC13" s="10">
        <v>3925.67260158062</v>
      </c>
      <c r="AD13" s="10">
        <v>6856.242256522179</v>
      </c>
      <c r="AE13" s="10">
        <v>3291.130038291216</v>
      </c>
      <c r="AF13" s="10">
        <v>1649.5199525356293</v>
      </c>
      <c r="AG13" s="10">
        <v>0.14021075129757937</v>
      </c>
      <c r="AH13" s="10">
        <v>0.2179511406159745</v>
      </c>
      <c r="AI13" s="10">
        <v>0.2914481423208599</v>
      </c>
      <c r="AJ13" s="10">
        <v>0.20633177503982822</v>
      </c>
      <c r="AK13" s="10">
        <v>0.144058190725758</v>
      </c>
      <c r="AL13" s="10">
        <v>1555.5</v>
      </c>
      <c r="AM13" s="10">
        <v>8172.25</v>
      </c>
      <c r="AN13" s="10">
        <v>1547.5</v>
      </c>
      <c r="AO13" s="10">
        <v>1</v>
      </c>
      <c r="AP13" s="10">
        <v>0</v>
      </c>
      <c r="AQ13" s="10">
        <v>0</v>
      </c>
      <c r="AR13" s="10">
        <v>0</v>
      </c>
      <c r="AS13" s="10">
        <v>0.75</v>
      </c>
      <c r="AT13" s="10">
        <v>0</v>
      </c>
      <c r="AU13" s="10">
        <v>0.25</v>
      </c>
      <c r="AV13" s="10">
        <v>0</v>
      </c>
      <c r="AW13" s="10">
        <v>0.9125000238418579</v>
      </c>
    </row>
    <row r="14" spans="1:49" ht="11.25">
      <c r="A14" s="10">
        <v>13</v>
      </c>
      <c r="B14" s="10">
        <v>1</v>
      </c>
      <c r="C14" s="10">
        <v>50.5</v>
      </c>
      <c r="D14" s="10">
        <v>6259.5</v>
      </c>
      <c r="E14" s="10">
        <v>0.8299999982118607</v>
      </c>
      <c r="F14" s="10">
        <v>0.9500000029802322</v>
      </c>
      <c r="G14" s="10">
        <v>1.25</v>
      </c>
      <c r="H14" s="10">
        <v>8903.5</v>
      </c>
      <c r="I14" s="10">
        <v>0.7649999856948853</v>
      </c>
      <c r="J14" s="10">
        <v>0.9624999910593033</v>
      </c>
      <c r="K14" s="10">
        <v>2.25</v>
      </c>
      <c r="L14" s="10">
        <v>4190.25</v>
      </c>
      <c r="M14" s="10">
        <v>0.8050000071525574</v>
      </c>
      <c r="N14" s="10">
        <v>0.9200000017881393</v>
      </c>
      <c r="O14" s="10">
        <v>1.5</v>
      </c>
      <c r="P14" s="10">
        <v>6152.75</v>
      </c>
      <c r="Q14" s="10">
        <v>0.6075000166893005</v>
      </c>
      <c r="R14" s="10">
        <v>0.7649999856948853</v>
      </c>
      <c r="S14" s="10">
        <v>0</v>
      </c>
      <c r="T14" s="10">
        <v>2730.5</v>
      </c>
      <c r="U14" s="10">
        <v>0.5799999833106995</v>
      </c>
      <c r="V14" s="10">
        <v>0.5799999833106995</v>
      </c>
      <c r="W14" s="10">
        <v>0</v>
      </c>
      <c r="X14" s="10">
        <v>13</v>
      </c>
      <c r="Y14" s="10">
        <v>28236.5</v>
      </c>
      <c r="Z14" s="10">
        <v>21977</v>
      </c>
      <c r="AA14" s="10">
        <v>0.689488689503452</v>
      </c>
      <c r="AB14" s="10">
        <v>4780.284977763891</v>
      </c>
      <c r="AC14" s="10">
        <v>6800.724882602692</v>
      </c>
      <c r="AD14" s="10">
        <v>2929.090026050806</v>
      </c>
      <c r="AE14" s="10">
        <v>3746.19259467721</v>
      </c>
      <c r="AF14" s="10">
        <v>1583.6899544298649</v>
      </c>
      <c r="AG14" s="10">
        <v>0.2584985586291283</v>
      </c>
      <c r="AH14" s="10">
        <v>0.2960154270121346</v>
      </c>
      <c r="AI14" s="10">
        <v>0.12508623736846375</v>
      </c>
      <c r="AJ14" s="10">
        <v>0.2144848235882605</v>
      </c>
      <c r="AK14" s="10">
        <v>0.10591495340201282</v>
      </c>
      <c r="AL14" s="10">
        <v>2644</v>
      </c>
      <c r="AM14" s="10">
        <v>-2069.25</v>
      </c>
      <c r="AN14" s="10">
        <v>-106.75</v>
      </c>
      <c r="AO14" s="10">
        <v>1</v>
      </c>
      <c r="AP14" s="10">
        <v>0</v>
      </c>
      <c r="AQ14" s="10">
        <v>0</v>
      </c>
      <c r="AR14" s="10">
        <v>0</v>
      </c>
      <c r="AS14" s="10">
        <v>0.25</v>
      </c>
      <c r="AT14" s="10">
        <v>0.25</v>
      </c>
      <c r="AU14" s="10">
        <v>0.5</v>
      </c>
      <c r="AV14" s="10">
        <v>0</v>
      </c>
      <c r="AW14" s="10">
        <v>0.8299999982118607</v>
      </c>
    </row>
    <row r="15" spans="1:49" ht="11.25">
      <c r="A15" s="10">
        <v>1</v>
      </c>
      <c r="B15" s="10">
        <v>2</v>
      </c>
      <c r="C15" s="10">
        <v>2.5</v>
      </c>
      <c r="D15" s="10">
        <v>5764.75</v>
      </c>
      <c r="E15" s="10">
        <v>0.8200000002980232</v>
      </c>
      <c r="F15" s="10">
        <v>0.9424999952316284</v>
      </c>
      <c r="G15" s="10">
        <v>1.5</v>
      </c>
      <c r="H15" s="10">
        <v>5109.75</v>
      </c>
      <c r="I15" s="10">
        <v>0.8325000107288361</v>
      </c>
      <c r="J15" s="10">
        <v>0.9375</v>
      </c>
      <c r="K15" s="10">
        <v>0.75</v>
      </c>
      <c r="L15" s="10">
        <v>2046.5</v>
      </c>
      <c r="M15" s="10">
        <v>0.9399999976158142</v>
      </c>
      <c r="N15" s="10">
        <v>0.9399999976158142</v>
      </c>
      <c r="O15" s="10">
        <v>0.5</v>
      </c>
      <c r="P15" s="10">
        <v>1923.25</v>
      </c>
      <c r="Q15" s="10">
        <v>0.7475000023841858</v>
      </c>
      <c r="R15" s="10">
        <v>0.75</v>
      </c>
      <c r="S15" s="10">
        <v>0.5</v>
      </c>
      <c r="T15" s="10">
        <v>0</v>
      </c>
      <c r="U15" s="10">
        <v>0</v>
      </c>
      <c r="V15" s="10">
        <v>0</v>
      </c>
      <c r="W15" s="10">
        <v>0</v>
      </c>
      <c r="X15" s="10">
        <v>1</v>
      </c>
      <c r="Y15" s="10">
        <v>14844.25</v>
      </c>
      <c r="Z15" s="10">
        <v>9079.5</v>
      </c>
      <c r="AA15" s="10">
        <v>0.8212039036068063</v>
      </c>
      <c r="AB15" s="10">
        <v>4859.904998749495</v>
      </c>
      <c r="AC15" s="10">
        <v>3940.1525663286448</v>
      </c>
      <c r="AD15" s="10">
        <v>1923.7099951207638</v>
      </c>
      <c r="AE15" s="10">
        <v>1435.8375062942505</v>
      </c>
      <c r="AF15" s="10">
        <v>0</v>
      </c>
      <c r="AG15" s="10">
        <v>0.3926603274810515</v>
      </c>
      <c r="AH15" s="10">
        <v>0.32839606660977666</v>
      </c>
      <c r="AI15" s="10">
        <v>0.1436687495693664</v>
      </c>
      <c r="AJ15" s="10">
        <v>0.1352748563398054</v>
      </c>
      <c r="AK15" s="10">
        <v>0</v>
      </c>
      <c r="AL15" s="10">
        <v>-655</v>
      </c>
      <c r="AM15" s="10">
        <v>-3718.25</v>
      </c>
      <c r="AN15" s="10">
        <v>-3841.5</v>
      </c>
      <c r="AO15" s="10">
        <v>0</v>
      </c>
      <c r="AP15" s="10">
        <v>1</v>
      </c>
      <c r="AQ15" s="10">
        <v>0</v>
      </c>
      <c r="AR15" s="10">
        <v>0</v>
      </c>
      <c r="AS15" s="10">
        <v>0.75</v>
      </c>
      <c r="AT15" s="10">
        <v>0</v>
      </c>
      <c r="AU15" s="10">
        <v>0.25</v>
      </c>
      <c r="AV15" s="10">
        <v>0.8200000002980232</v>
      </c>
      <c r="AW15" s="10">
        <v>0</v>
      </c>
    </row>
    <row r="16" spans="1:49" ht="11.25">
      <c r="A16" s="10">
        <v>2</v>
      </c>
      <c r="B16" s="10">
        <v>2</v>
      </c>
      <c r="C16" s="10">
        <v>6.5</v>
      </c>
      <c r="D16" s="10">
        <v>3329.75</v>
      </c>
      <c r="E16" s="10">
        <v>0.9399999976158142</v>
      </c>
      <c r="F16" s="10">
        <v>0.9449999928474426</v>
      </c>
      <c r="G16" s="10">
        <v>2</v>
      </c>
      <c r="H16" s="10">
        <v>3978.5</v>
      </c>
      <c r="I16" s="10">
        <v>0.8375000059604645</v>
      </c>
      <c r="J16" s="10">
        <v>0.9399999976158142</v>
      </c>
      <c r="K16" s="10">
        <v>1</v>
      </c>
      <c r="L16" s="10">
        <v>4421.75</v>
      </c>
      <c r="M16" s="10">
        <v>0.8550000041723251</v>
      </c>
      <c r="N16" s="10">
        <v>0.9399999976158142</v>
      </c>
      <c r="O16" s="10">
        <v>0.75</v>
      </c>
      <c r="P16" s="10">
        <v>2121.75</v>
      </c>
      <c r="Q16" s="10">
        <v>0.75</v>
      </c>
      <c r="R16" s="10">
        <v>0.75</v>
      </c>
      <c r="S16" s="10">
        <v>0</v>
      </c>
      <c r="T16" s="10">
        <v>0</v>
      </c>
      <c r="U16" s="10">
        <v>0</v>
      </c>
      <c r="V16" s="10">
        <v>0</v>
      </c>
      <c r="W16" s="10">
        <v>0</v>
      </c>
      <c r="X16" s="10">
        <v>2</v>
      </c>
      <c r="Y16" s="10">
        <v>13851.75</v>
      </c>
      <c r="Z16" s="10">
        <v>10522</v>
      </c>
      <c r="AA16" s="10">
        <v>0.779599858567947</v>
      </c>
      <c r="AB16" s="10">
        <v>3129.9649920612574</v>
      </c>
      <c r="AC16" s="10">
        <v>3218.2275205999613</v>
      </c>
      <c r="AD16" s="10">
        <v>3086.465071991086</v>
      </c>
      <c r="AE16" s="10">
        <v>1591.3125</v>
      </c>
      <c r="AF16" s="10">
        <v>0</v>
      </c>
      <c r="AG16" s="10">
        <v>0.25733198396563955</v>
      </c>
      <c r="AH16" s="10">
        <v>0.3111639819118055</v>
      </c>
      <c r="AI16" s="10">
        <v>0.2618397079415931</v>
      </c>
      <c r="AJ16" s="10">
        <v>0.16966432618096183</v>
      </c>
      <c r="AK16" s="10">
        <v>0</v>
      </c>
      <c r="AL16" s="10">
        <v>648.75</v>
      </c>
      <c r="AM16" s="10">
        <v>1092</v>
      </c>
      <c r="AN16" s="10">
        <v>-1208</v>
      </c>
      <c r="AO16" s="10">
        <v>0</v>
      </c>
      <c r="AP16" s="10">
        <v>1</v>
      </c>
      <c r="AQ16" s="10">
        <v>0</v>
      </c>
      <c r="AR16" s="10">
        <v>0</v>
      </c>
      <c r="AS16" s="10">
        <v>1</v>
      </c>
      <c r="AT16" s="10">
        <v>0</v>
      </c>
      <c r="AU16" s="10">
        <v>0</v>
      </c>
      <c r="AV16" s="10">
        <v>0.9399999976158142</v>
      </c>
      <c r="AW16" s="10">
        <v>0</v>
      </c>
    </row>
    <row r="17" spans="1:49" ht="11.25">
      <c r="A17" s="10">
        <v>3</v>
      </c>
      <c r="B17" s="10">
        <v>2</v>
      </c>
      <c r="C17" s="10">
        <v>10.5</v>
      </c>
      <c r="D17" s="10">
        <v>3343.75</v>
      </c>
      <c r="E17" s="10">
        <v>0.9749999940395355</v>
      </c>
      <c r="F17" s="10">
        <v>0.9749999940395355</v>
      </c>
      <c r="G17" s="10">
        <v>0</v>
      </c>
      <c r="H17" s="10">
        <v>8467.25</v>
      </c>
      <c r="I17" s="10">
        <v>0.885000005364418</v>
      </c>
      <c r="J17" s="10">
        <v>0.9625000059604645</v>
      </c>
      <c r="K17" s="10">
        <v>0.75</v>
      </c>
      <c r="L17" s="10">
        <v>2095.75</v>
      </c>
      <c r="M17" s="10">
        <v>0.9399999976158142</v>
      </c>
      <c r="N17" s="10">
        <v>0.9399999976158142</v>
      </c>
      <c r="O17" s="10">
        <v>1</v>
      </c>
      <c r="P17" s="10">
        <v>2668.75</v>
      </c>
      <c r="Q17" s="10">
        <v>0.75</v>
      </c>
      <c r="R17" s="10">
        <v>0.75</v>
      </c>
      <c r="S17" s="10">
        <v>0</v>
      </c>
      <c r="T17" s="10">
        <v>0</v>
      </c>
      <c r="U17" s="10">
        <v>0</v>
      </c>
      <c r="V17" s="10">
        <v>0</v>
      </c>
      <c r="W17" s="10">
        <v>0</v>
      </c>
      <c r="X17" s="10">
        <v>3</v>
      </c>
      <c r="Y17" s="10">
        <v>16575.5</v>
      </c>
      <c r="Z17" s="10">
        <v>13231.75</v>
      </c>
      <c r="AA17" s="10">
        <v>0.8381436751087804</v>
      </c>
      <c r="AB17" s="10">
        <v>3257.1124793440104</v>
      </c>
      <c r="AC17" s="10">
        <v>6529.310056120157</v>
      </c>
      <c r="AD17" s="10">
        <v>1970.0049950033426</v>
      </c>
      <c r="AE17" s="10">
        <v>2001.5625</v>
      </c>
      <c r="AF17" s="10">
        <v>0</v>
      </c>
      <c r="AG17" s="10">
        <v>0.2353273860673138</v>
      </c>
      <c r="AH17" s="10">
        <v>0.42035845609638584</v>
      </c>
      <c r="AI17" s="10">
        <v>0.1500960334869381</v>
      </c>
      <c r="AJ17" s="10">
        <v>0.1942181243493623</v>
      </c>
      <c r="AK17" s="10">
        <v>0</v>
      </c>
      <c r="AL17" s="10">
        <v>5123.5</v>
      </c>
      <c r="AM17" s="10">
        <v>-1248</v>
      </c>
      <c r="AN17" s="10">
        <v>-675</v>
      </c>
      <c r="AO17" s="10">
        <v>0</v>
      </c>
      <c r="AP17" s="10">
        <v>1</v>
      </c>
      <c r="AQ17" s="10">
        <v>0</v>
      </c>
      <c r="AR17" s="10">
        <v>0</v>
      </c>
      <c r="AS17" s="10">
        <v>0</v>
      </c>
      <c r="AT17" s="10">
        <v>0</v>
      </c>
      <c r="AU17" s="10">
        <v>1</v>
      </c>
      <c r="AV17" s="10">
        <v>0.9749999940395355</v>
      </c>
      <c r="AW17" s="10">
        <v>0</v>
      </c>
    </row>
    <row r="18" spans="1:49" ht="11.25">
      <c r="A18" s="10">
        <v>4</v>
      </c>
      <c r="B18" s="10">
        <v>2</v>
      </c>
      <c r="C18" s="10">
        <v>14.5</v>
      </c>
      <c r="D18" s="10">
        <v>2699</v>
      </c>
      <c r="E18" s="10">
        <v>1.024999976158142</v>
      </c>
      <c r="F18" s="10">
        <v>1.024999976158142</v>
      </c>
      <c r="G18" s="10">
        <v>1.5</v>
      </c>
      <c r="H18" s="10">
        <v>3346.25</v>
      </c>
      <c r="I18" s="10">
        <v>0.9874999970197678</v>
      </c>
      <c r="J18" s="10">
        <v>1.0049999952316284</v>
      </c>
      <c r="K18" s="10">
        <v>1</v>
      </c>
      <c r="L18" s="10">
        <v>3305.5</v>
      </c>
      <c r="M18" s="10">
        <v>0.9300000071525574</v>
      </c>
      <c r="N18" s="10">
        <v>0.9399999976158142</v>
      </c>
      <c r="O18" s="10">
        <v>1.5</v>
      </c>
      <c r="P18" s="10">
        <v>3028.5</v>
      </c>
      <c r="Q18" s="10">
        <v>0.75</v>
      </c>
      <c r="R18" s="10">
        <v>0.75</v>
      </c>
      <c r="S18" s="10">
        <v>0</v>
      </c>
      <c r="T18" s="10">
        <v>0</v>
      </c>
      <c r="U18" s="10">
        <v>0</v>
      </c>
      <c r="V18" s="10">
        <v>0</v>
      </c>
      <c r="W18" s="10">
        <v>0</v>
      </c>
      <c r="X18" s="10">
        <v>4</v>
      </c>
      <c r="Y18" s="10">
        <v>12379.25</v>
      </c>
      <c r="Z18" s="10">
        <v>9680.25</v>
      </c>
      <c r="AA18" s="10">
        <v>0.8913340591841419</v>
      </c>
      <c r="AB18" s="10">
        <v>2764.3599376678467</v>
      </c>
      <c r="AC18" s="10">
        <v>3290.154993444681</v>
      </c>
      <c r="AD18" s="10">
        <v>3067.3700300753117</v>
      </c>
      <c r="AE18" s="10">
        <v>2271.375</v>
      </c>
      <c r="AF18" s="10">
        <v>0</v>
      </c>
      <c r="AG18" s="10">
        <v>0.21784295352041533</v>
      </c>
      <c r="AH18" s="10">
        <v>0.270372605732372</v>
      </c>
      <c r="AI18" s="10">
        <v>0.26642112895415004</v>
      </c>
      <c r="AJ18" s="10">
        <v>0.24536331179306264</v>
      </c>
      <c r="AK18" s="10">
        <v>0</v>
      </c>
      <c r="AL18" s="10">
        <v>647.25</v>
      </c>
      <c r="AM18" s="10">
        <v>606.5</v>
      </c>
      <c r="AN18" s="10">
        <v>329.5</v>
      </c>
      <c r="AO18" s="10">
        <v>0</v>
      </c>
      <c r="AP18" s="10">
        <v>1</v>
      </c>
      <c r="AQ18" s="10">
        <v>0</v>
      </c>
      <c r="AR18" s="10">
        <v>0</v>
      </c>
      <c r="AS18" s="10">
        <v>0.75</v>
      </c>
      <c r="AT18" s="10">
        <v>0</v>
      </c>
      <c r="AU18" s="10">
        <v>0.25</v>
      </c>
      <c r="AV18" s="10">
        <v>1.024999976158142</v>
      </c>
      <c r="AW18" s="10">
        <v>0</v>
      </c>
    </row>
    <row r="19" spans="1:49" ht="11.25">
      <c r="A19" s="10">
        <v>5</v>
      </c>
      <c r="B19" s="10">
        <v>2</v>
      </c>
      <c r="C19" s="10">
        <v>18.5</v>
      </c>
      <c r="D19" s="10">
        <v>3077.75</v>
      </c>
      <c r="E19" s="10">
        <v>0.9799999743700027</v>
      </c>
      <c r="F19" s="10">
        <v>1.0299999713897705</v>
      </c>
      <c r="G19" s="10">
        <v>1.5</v>
      </c>
      <c r="H19" s="10">
        <v>9698.25</v>
      </c>
      <c r="I19" s="10">
        <v>0.8924999982118607</v>
      </c>
      <c r="J19" s="10">
        <v>1.0199999809265137</v>
      </c>
      <c r="K19" s="10">
        <v>2</v>
      </c>
      <c r="L19" s="10">
        <v>1473.5</v>
      </c>
      <c r="M19" s="10">
        <v>0.9949999898672104</v>
      </c>
      <c r="N19" s="10">
        <v>0.9974999874830246</v>
      </c>
      <c r="O19" s="10">
        <v>2</v>
      </c>
      <c r="P19" s="10">
        <v>2441.5</v>
      </c>
      <c r="Q19" s="10">
        <v>0.75</v>
      </c>
      <c r="R19" s="10">
        <v>0.75</v>
      </c>
      <c r="S19" s="10">
        <v>0</v>
      </c>
      <c r="T19" s="10">
        <v>0</v>
      </c>
      <c r="U19" s="10">
        <v>0</v>
      </c>
      <c r="V19" s="10">
        <v>0</v>
      </c>
      <c r="W19" s="10">
        <v>0</v>
      </c>
      <c r="X19" s="10">
        <v>5</v>
      </c>
      <c r="Y19" s="10">
        <v>16691</v>
      </c>
      <c r="Z19" s="10">
        <v>13613.25</v>
      </c>
      <c r="AA19" s="10">
        <v>0.8470450644869036</v>
      </c>
      <c r="AB19" s="10">
        <v>2918.7049208283424</v>
      </c>
      <c r="AC19" s="10">
        <v>7835.560048118234</v>
      </c>
      <c r="AD19" s="10">
        <v>1467.802485331893</v>
      </c>
      <c r="AE19" s="10">
        <v>1831.125</v>
      </c>
      <c r="AF19" s="10">
        <v>0</v>
      </c>
      <c r="AG19" s="10">
        <v>0.21517538554349125</v>
      </c>
      <c r="AH19" s="10">
        <v>0.5111555364413525</v>
      </c>
      <c r="AI19" s="10">
        <v>0.10048986090461699</v>
      </c>
      <c r="AJ19" s="10">
        <v>0.17317921711053932</v>
      </c>
      <c r="AK19" s="10">
        <v>0</v>
      </c>
      <c r="AL19" s="10">
        <v>6620.5</v>
      </c>
      <c r="AM19" s="10">
        <v>-1604.25</v>
      </c>
      <c r="AN19" s="10">
        <v>-636.25</v>
      </c>
      <c r="AO19" s="10">
        <v>0</v>
      </c>
      <c r="AP19" s="10">
        <v>1</v>
      </c>
      <c r="AQ19" s="10">
        <v>0</v>
      </c>
      <c r="AR19" s="10">
        <v>0</v>
      </c>
      <c r="AS19" s="10">
        <v>0.75</v>
      </c>
      <c r="AT19" s="10">
        <v>0</v>
      </c>
      <c r="AU19" s="10">
        <v>0.25</v>
      </c>
      <c r="AV19" s="10">
        <v>0.9799999743700027</v>
      </c>
      <c r="AW19" s="10">
        <v>0</v>
      </c>
    </row>
    <row r="20" spans="1:49" ht="11.25">
      <c r="A20" s="10">
        <v>6</v>
      </c>
      <c r="B20" s="10">
        <v>2</v>
      </c>
      <c r="C20" s="10">
        <v>22.5</v>
      </c>
      <c r="D20" s="10">
        <v>4823.25</v>
      </c>
      <c r="E20" s="10">
        <v>0.989999994635582</v>
      </c>
      <c r="F20" s="10">
        <v>1.054999977350235</v>
      </c>
      <c r="G20" s="10">
        <v>0.75</v>
      </c>
      <c r="H20" s="10">
        <v>2639.25</v>
      </c>
      <c r="I20" s="10">
        <v>1.0499999821186066</v>
      </c>
      <c r="J20" s="10">
        <v>1.0499999821186066</v>
      </c>
      <c r="K20" s="10">
        <v>0</v>
      </c>
      <c r="L20" s="10">
        <v>1701.25</v>
      </c>
      <c r="M20" s="10">
        <v>1.0199999809265137</v>
      </c>
      <c r="N20" s="10">
        <v>1.0199999809265137</v>
      </c>
      <c r="O20" s="10">
        <v>0.5</v>
      </c>
      <c r="P20" s="10">
        <v>2977</v>
      </c>
      <c r="Q20" s="10">
        <v>0.75</v>
      </c>
      <c r="R20" s="10">
        <v>0.75</v>
      </c>
      <c r="S20" s="10">
        <v>0</v>
      </c>
      <c r="T20" s="10">
        <v>0</v>
      </c>
      <c r="U20" s="10">
        <v>0</v>
      </c>
      <c r="V20" s="10">
        <v>0</v>
      </c>
      <c r="W20" s="10">
        <v>0</v>
      </c>
      <c r="X20" s="10">
        <v>6</v>
      </c>
      <c r="Y20" s="10">
        <v>12140.75</v>
      </c>
      <c r="Z20" s="10">
        <v>7317.5</v>
      </c>
      <c r="AA20" s="10">
        <v>0.9212481523298209</v>
      </c>
      <c r="AB20" s="10">
        <v>4666.277552738786</v>
      </c>
      <c r="AC20" s="10">
        <v>2765.8674446046352</v>
      </c>
      <c r="AD20" s="10">
        <v>1735.2749675512314</v>
      </c>
      <c r="AE20" s="10">
        <v>2232.75</v>
      </c>
      <c r="AF20" s="10">
        <v>0</v>
      </c>
      <c r="AG20" s="10">
        <v>0.38674553789769156</v>
      </c>
      <c r="AH20" s="10">
        <v>0.22098015212095415</v>
      </c>
      <c r="AI20" s="10">
        <v>0.14241689964724147</v>
      </c>
      <c r="AJ20" s="10">
        <v>0.24985741033411288</v>
      </c>
      <c r="AK20" s="10">
        <v>0</v>
      </c>
      <c r="AL20" s="10">
        <v>-2184</v>
      </c>
      <c r="AM20" s="10">
        <v>-3122</v>
      </c>
      <c r="AN20" s="10">
        <v>-1846.25</v>
      </c>
      <c r="AO20" s="10">
        <v>0</v>
      </c>
      <c r="AP20" s="10">
        <v>1</v>
      </c>
      <c r="AQ20" s="10">
        <v>0</v>
      </c>
      <c r="AR20" s="10">
        <v>0.25</v>
      </c>
      <c r="AS20" s="10">
        <v>0.25</v>
      </c>
      <c r="AT20" s="10">
        <v>0</v>
      </c>
      <c r="AU20" s="10">
        <v>0.5</v>
      </c>
      <c r="AV20" s="10">
        <v>0.989999994635582</v>
      </c>
      <c r="AW20" s="10">
        <v>0</v>
      </c>
    </row>
    <row r="21" spans="1:49" ht="11.25">
      <c r="A21" s="10">
        <v>7</v>
      </c>
      <c r="B21" s="10">
        <v>2</v>
      </c>
      <c r="C21" s="10">
        <v>26.5</v>
      </c>
      <c r="D21" s="10">
        <v>1861</v>
      </c>
      <c r="E21" s="10">
        <v>1.0150000154972076</v>
      </c>
      <c r="F21" s="10">
        <v>1.0725000500679016</v>
      </c>
      <c r="G21" s="10">
        <v>0</v>
      </c>
      <c r="H21" s="10">
        <v>3414.5</v>
      </c>
      <c r="I21" s="10">
        <v>1.0100000351667404</v>
      </c>
      <c r="J21" s="10">
        <v>1.0700000524520874</v>
      </c>
      <c r="K21" s="10">
        <v>0.75</v>
      </c>
      <c r="L21" s="10">
        <v>884.75</v>
      </c>
      <c r="M21" s="10">
        <v>1.0199999809265137</v>
      </c>
      <c r="N21" s="10">
        <v>1.0199999809265137</v>
      </c>
      <c r="O21" s="10">
        <v>0</v>
      </c>
      <c r="P21" s="10">
        <v>2236</v>
      </c>
      <c r="Q21" s="10">
        <v>0.75</v>
      </c>
      <c r="R21" s="10">
        <v>0.75</v>
      </c>
      <c r="S21" s="10">
        <v>0</v>
      </c>
      <c r="T21" s="10">
        <v>0</v>
      </c>
      <c r="U21" s="10">
        <v>0</v>
      </c>
      <c r="V21" s="10">
        <v>0</v>
      </c>
      <c r="W21" s="10">
        <v>0</v>
      </c>
      <c r="X21" s="10">
        <v>7</v>
      </c>
      <c r="Y21" s="10">
        <v>8396.25</v>
      </c>
      <c r="Z21" s="10">
        <v>6535.25</v>
      </c>
      <c r="AA21" s="10">
        <v>0.889761568421001</v>
      </c>
      <c r="AB21" s="10">
        <v>1885.8450282812119</v>
      </c>
      <c r="AC21" s="10">
        <v>3142.0150317400694</v>
      </c>
      <c r="AD21" s="10">
        <v>902.444983124733</v>
      </c>
      <c r="AE21" s="10">
        <v>1677</v>
      </c>
      <c r="AF21" s="10">
        <v>0</v>
      </c>
      <c r="AG21" s="10">
        <v>0.24315657790691753</v>
      </c>
      <c r="AH21" s="10">
        <v>0.35080936987059574</v>
      </c>
      <c r="AI21" s="10">
        <v>0.11628011974213315</v>
      </c>
      <c r="AJ21" s="10">
        <v>0.2897539324803535</v>
      </c>
      <c r="AK21" s="10">
        <v>0</v>
      </c>
      <c r="AL21" s="10">
        <v>1553.5</v>
      </c>
      <c r="AM21" s="10">
        <v>-976.25</v>
      </c>
      <c r="AN21" s="10">
        <v>375</v>
      </c>
      <c r="AO21" s="10">
        <v>0</v>
      </c>
      <c r="AP21" s="10">
        <v>1</v>
      </c>
      <c r="AQ21" s="10">
        <v>0</v>
      </c>
      <c r="AR21" s="10">
        <v>0</v>
      </c>
      <c r="AS21" s="10">
        <v>0</v>
      </c>
      <c r="AT21" s="10">
        <v>0</v>
      </c>
      <c r="AU21" s="10">
        <v>1</v>
      </c>
      <c r="AV21" s="10">
        <v>1.0150000154972076</v>
      </c>
      <c r="AW21" s="10">
        <v>0</v>
      </c>
    </row>
    <row r="22" spans="1:49" ht="11.25">
      <c r="A22" s="10">
        <v>8</v>
      </c>
      <c r="B22" s="10">
        <v>2</v>
      </c>
      <c r="C22" s="10">
        <v>30.5</v>
      </c>
      <c r="D22" s="10">
        <v>1165.75</v>
      </c>
      <c r="E22" s="10">
        <v>1.0500000268220901</v>
      </c>
      <c r="F22" s="10">
        <v>1.0800000429153442</v>
      </c>
      <c r="G22" s="10">
        <v>0</v>
      </c>
      <c r="H22" s="10">
        <v>4873.75</v>
      </c>
      <c r="I22" s="10">
        <v>1.0000000447034836</v>
      </c>
      <c r="J22" s="10">
        <v>1.0700000524520874</v>
      </c>
      <c r="K22" s="10">
        <v>0.5</v>
      </c>
      <c r="L22" s="10">
        <v>5325.75</v>
      </c>
      <c r="M22" s="10">
        <v>0.9374999850988388</v>
      </c>
      <c r="N22" s="10">
        <v>1.0199999809265137</v>
      </c>
      <c r="O22" s="10">
        <v>0.75</v>
      </c>
      <c r="P22" s="10">
        <v>1523</v>
      </c>
      <c r="Q22" s="10">
        <v>0.75</v>
      </c>
      <c r="R22" s="10">
        <v>0.75</v>
      </c>
      <c r="S22" s="10">
        <v>0</v>
      </c>
      <c r="T22" s="10">
        <v>0</v>
      </c>
      <c r="U22" s="10">
        <v>0</v>
      </c>
      <c r="V22" s="10">
        <v>0</v>
      </c>
      <c r="W22" s="10">
        <v>0</v>
      </c>
      <c r="X22" s="10">
        <v>8</v>
      </c>
      <c r="Y22" s="10">
        <v>12888.25</v>
      </c>
      <c r="Z22" s="10">
        <v>11722.5</v>
      </c>
      <c r="AA22" s="10">
        <v>0.8707867070968611</v>
      </c>
      <c r="AB22" s="10">
        <v>1207.63752374053</v>
      </c>
      <c r="AC22" s="10">
        <v>4545.922681584954</v>
      </c>
      <c r="AD22" s="10">
        <v>3867.1574775725603</v>
      </c>
      <c r="AE22" s="10">
        <v>1142.25</v>
      </c>
      <c r="AF22" s="10">
        <v>0</v>
      </c>
      <c r="AG22" s="10">
        <v>0.1194160853917116</v>
      </c>
      <c r="AH22" s="10">
        <v>0.46152135616469325</v>
      </c>
      <c r="AI22" s="10">
        <v>0.264142495305908</v>
      </c>
      <c r="AJ22" s="10">
        <v>0.1549200631376872</v>
      </c>
      <c r="AK22" s="10">
        <v>0</v>
      </c>
      <c r="AL22" s="10">
        <v>3708</v>
      </c>
      <c r="AM22" s="10">
        <v>4160</v>
      </c>
      <c r="AN22" s="10">
        <v>357.25</v>
      </c>
      <c r="AO22" s="10">
        <v>0</v>
      </c>
      <c r="AP22" s="10">
        <v>1</v>
      </c>
      <c r="AQ22" s="10">
        <v>0</v>
      </c>
      <c r="AR22" s="10">
        <v>0</v>
      </c>
      <c r="AS22" s="10">
        <v>0</v>
      </c>
      <c r="AT22" s="10">
        <v>0</v>
      </c>
      <c r="AU22" s="10">
        <v>1</v>
      </c>
      <c r="AV22" s="10">
        <v>1.0500000268220901</v>
      </c>
      <c r="AW22" s="10">
        <v>0</v>
      </c>
    </row>
    <row r="23" spans="1:49" ht="11.25">
      <c r="A23" s="10">
        <v>9</v>
      </c>
      <c r="B23" s="10">
        <v>2</v>
      </c>
      <c r="C23" s="10">
        <v>34.5</v>
      </c>
      <c r="D23" s="10">
        <v>5984.5</v>
      </c>
      <c r="E23" s="10">
        <v>1.0075000375509262</v>
      </c>
      <c r="F23" s="10">
        <v>1.0800000429153442</v>
      </c>
      <c r="G23" s="10">
        <v>1.75</v>
      </c>
      <c r="H23" s="10">
        <v>5750.75</v>
      </c>
      <c r="I23" s="10">
        <v>1.0125000178813934</v>
      </c>
      <c r="J23" s="10">
        <v>1.0700000524520874</v>
      </c>
      <c r="K23" s="10">
        <v>1.25</v>
      </c>
      <c r="L23" s="10">
        <v>1597.75</v>
      </c>
      <c r="M23" s="10">
        <v>0.9999999850988388</v>
      </c>
      <c r="N23" s="10">
        <v>1.0199999809265137</v>
      </c>
      <c r="O23" s="10">
        <v>0.5</v>
      </c>
      <c r="P23" s="10">
        <v>4156.5</v>
      </c>
      <c r="Q23" s="10">
        <v>0.8349999934434891</v>
      </c>
      <c r="R23" s="10">
        <v>0.8899999856948853</v>
      </c>
      <c r="S23" s="10">
        <v>0.75</v>
      </c>
      <c r="T23" s="10">
        <v>0</v>
      </c>
      <c r="U23" s="10">
        <v>0</v>
      </c>
      <c r="V23" s="10">
        <v>0</v>
      </c>
      <c r="W23" s="10">
        <v>0</v>
      </c>
      <c r="X23" s="10">
        <v>9</v>
      </c>
      <c r="Y23" s="10">
        <v>17489.5</v>
      </c>
      <c r="Z23" s="10">
        <v>11505</v>
      </c>
      <c r="AA23" s="10">
        <v>0.9100450300155183</v>
      </c>
      <c r="AB23" s="10">
        <v>5089.965155214071</v>
      </c>
      <c r="AC23" s="10">
        <v>5324.620103895664</v>
      </c>
      <c r="AD23" s="10">
        <v>1574.9449809491634</v>
      </c>
      <c r="AE23" s="10">
        <v>3085.870026960969</v>
      </c>
      <c r="AF23" s="10">
        <v>0</v>
      </c>
      <c r="AG23" s="10">
        <v>0.29460153383515203</v>
      </c>
      <c r="AH23" s="10">
        <v>0.3476939628357275</v>
      </c>
      <c r="AI23" s="10">
        <v>0.10144520460457854</v>
      </c>
      <c r="AJ23" s="10">
        <v>0.2562592987245419</v>
      </c>
      <c r="AK23" s="10">
        <v>0</v>
      </c>
      <c r="AL23" s="10">
        <v>-233.75</v>
      </c>
      <c r="AM23" s="10">
        <v>-4386.75</v>
      </c>
      <c r="AN23" s="10">
        <v>-1828</v>
      </c>
      <c r="AO23" s="10">
        <v>0</v>
      </c>
      <c r="AP23" s="10">
        <v>1</v>
      </c>
      <c r="AQ23" s="10">
        <v>0</v>
      </c>
      <c r="AR23" s="10">
        <v>0</v>
      </c>
      <c r="AS23" s="10">
        <v>0.5</v>
      </c>
      <c r="AT23" s="10">
        <v>0.25</v>
      </c>
      <c r="AU23" s="10">
        <v>0.25</v>
      </c>
      <c r="AV23" s="10">
        <v>1.0075000375509262</v>
      </c>
      <c r="AW23" s="10">
        <v>0</v>
      </c>
    </row>
    <row r="24" spans="1:49" ht="11.25">
      <c r="A24" s="10">
        <v>10</v>
      </c>
      <c r="B24" s="10">
        <v>2</v>
      </c>
      <c r="C24" s="10">
        <v>38.5</v>
      </c>
      <c r="D24" s="10">
        <v>6815.25</v>
      </c>
      <c r="E24" s="10">
        <v>0.822500005364418</v>
      </c>
      <c r="F24" s="10">
        <v>1.1150000095367432</v>
      </c>
      <c r="G24" s="10">
        <v>2</v>
      </c>
      <c r="H24" s="10">
        <v>12877</v>
      </c>
      <c r="I24" s="10">
        <v>0.8624999821186066</v>
      </c>
      <c r="J24" s="10">
        <v>1.0700000524520874</v>
      </c>
      <c r="K24" s="10">
        <v>2.5</v>
      </c>
      <c r="L24" s="10">
        <v>1014.5</v>
      </c>
      <c r="M24" s="10">
        <v>0.8699999898672104</v>
      </c>
      <c r="N24" s="10">
        <v>1.0199999809265137</v>
      </c>
      <c r="O24" s="10">
        <v>2.25</v>
      </c>
      <c r="P24" s="10">
        <v>805</v>
      </c>
      <c r="Q24" s="10">
        <v>0.8824999928474426</v>
      </c>
      <c r="R24" s="10">
        <v>0.8899999856948853</v>
      </c>
      <c r="S24" s="10">
        <v>0.5</v>
      </c>
      <c r="T24" s="10">
        <v>0</v>
      </c>
      <c r="U24" s="10">
        <v>0</v>
      </c>
      <c r="V24" s="10">
        <v>0</v>
      </c>
      <c r="W24" s="10">
        <v>0</v>
      </c>
      <c r="X24" s="10">
        <v>10</v>
      </c>
      <c r="Y24" s="10">
        <v>21511.75</v>
      </c>
      <c r="Z24" s="10">
        <v>14696.5</v>
      </c>
      <c r="AA24" s="10">
        <v>0.8107960985138724</v>
      </c>
      <c r="AB24" s="10">
        <v>4925.077498584986</v>
      </c>
      <c r="AC24" s="10">
        <v>9248.557435780764</v>
      </c>
      <c r="AD24" s="10">
        <v>846.9224915057421</v>
      </c>
      <c r="AE24" s="10">
        <v>709.7149949073792</v>
      </c>
      <c r="AF24" s="10">
        <v>0</v>
      </c>
      <c r="AG24" s="10">
        <v>0.2981327507979682</v>
      </c>
      <c r="AH24" s="10">
        <v>0.556049194020941</v>
      </c>
      <c r="AI24" s="10">
        <v>0.0812437813219593</v>
      </c>
      <c r="AJ24" s="10">
        <v>0.06457427385913159</v>
      </c>
      <c r="AK24" s="10">
        <v>0</v>
      </c>
      <c r="AL24" s="10">
        <v>6061.75</v>
      </c>
      <c r="AM24" s="10">
        <v>-5800.75</v>
      </c>
      <c r="AN24" s="10">
        <v>-6010.25</v>
      </c>
      <c r="AO24" s="10">
        <v>0</v>
      </c>
      <c r="AP24" s="10">
        <v>1</v>
      </c>
      <c r="AQ24" s="10">
        <v>0</v>
      </c>
      <c r="AR24" s="10">
        <v>0</v>
      </c>
      <c r="AS24" s="10">
        <v>0.25</v>
      </c>
      <c r="AT24" s="10">
        <v>0.5</v>
      </c>
      <c r="AU24" s="10">
        <v>0.25</v>
      </c>
      <c r="AV24" s="10">
        <v>0.822500005364418</v>
      </c>
      <c r="AW24" s="10">
        <v>0</v>
      </c>
    </row>
    <row r="25" spans="1:49" ht="11.25">
      <c r="A25" s="10">
        <v>11</v>
      </c>
      <c r="B25" s="10">
        <v>2</v>
      </c>
      <c r="C25" s="10">
        <v>42.5</v>
      </c>
      <c r="D25" s="10">
        <v>6594</v>
      </c>
      <c r="E25" s="10">
        <v>0.8975000083446503</v>
      </c>
      <c r="F25" s="10">
        <v>1.1025000214576721</v>
      </c>
      <c r="G25" s="10">
        <v>2</v>
      </c>
      <c r="H25" s="10">
        <v>7224.75</v>
      </c>
      <c r="I25" s="10">
        <v>0.8949999809265137</v>
      </c>
      <c r="J25" s="10">
        <v>1.0700000524520874</v>
      </c>
      <c r="K25" s="10">
        <v>2.25</v>
      </c>
      <c r="L25" s="10">
        <v>4960</v>
      </c>
      <c r="M25" s="10">
        <v>0.8324999958276749</v>
      </c>
      <c r="N25" s="10">
        <v>1.0199999809265137</v>
      </c>
      <c r="O25" s="10">
        <v>1.75</v>
      </c>
      <c r="P25" s="10">
        <v>2219</v>
      </c>
      <c r="Q25" s="10">
        <v>0.7899999916553497</v>
      </c>
      <c r="R25" s="10">
        <v>0.8899999856948853</v>
      </c>
      <c r="S25" s="10">
        <v>1.25</v>
      </c>
      <c r="T25" s="10">
        <v>0</v>
      </c>
      <c r="U25" s="10">
        <v>0</v>
      </c>
      <c r="V25" s="10">
        <v>0</v>
      </c>
      <c r="W25" s="10">
        <v>0</v>
      </c>
      <c r="X25" s="10">
        <v>11</v>
      </c>
      <c r="Y25" s="10">
        <v>20997.75</v>
      </c>
      <c r="Z25" s="10">
        <v>14403.75</v>
      </c>
      <c r="AA25" s="10">
        <v>0.7738923491638859</v>
      </c>
      <c r="AB25" s="10">
        <v>4914.385002031922</v>
      </c>
      <c r="AC25" s="10">
        <v>5517.62743614614</v>
      </c>
      <c r="AD25" s="10">
        <v>3566.719987913966</v>
      </c>
      <c r="AE25" s="10">
        <v>1619.282490491867</v>
      </c>
      <c r="AF25" s="10">
        <v>0</v>
      </c>
      <c r="AG25" s="10">
        <v>0.28693127157045756</v>
      </c>
      <c r="AH25" s="10">
        <v>0.32209700793307944</v>
      </c>
      <c r="AI25" s="10">
        <v>0.23591153394530517</v>
      </c>
      <c r="AJ25" s="10">
        <v>0.1550601865511578</v>
      </c>
      <c r="AK25" s="10">
        <v>0</v>
      </c>
      <c r="AL25" s="10">
        <v>630.75</v>
      </c>
      <c r="AM25" s="10">
        <v>-1634</v>
      </c>
      <c r="AN25" s="10">
        <v>-4375</v>
      </c>
      <c r="AO25" s="10">
        <v>0</v>
      </c>
      <c r="AP25" s="10">
        <v>1</v>
      </c>
      <c r="AQ25" s="10">
        <v>0</v>
      </c>
      <c r="AR25" s="10">
        <v>0</v>
      </c>
      <c r="AS25" s="10">
        <v>0.25</v>
      </c>
      <c r="AT25" s="10">
        <v>0.5</v>
      </c>
      <c r="AU25" s="10">
        <v>0.25</v>
      </c>
      <c r="AV25" s="10">
        <v>0.8975000083446503</v>
      </c>
      <c r="AW25" s="10">
        <v>0</v>
      </c>
    </row>
    <row r="26" spans="1:49" ht="11.25">
      <c r="A26" s="10">
        <v>12</v>
      </c>
      <c r="B26" s="10">
        <v>2</v>
      </c>
      <c r="C26" s="10">
        <v>46.5</v>
      </c>
      <c r="D26" s="10">
        <v>1833</v>
      </c>
      <c r="E26" s="10">
        <v>0.8900000005960464</v>
      </c>
      <c r="F26" s="10">
        <v>1.0499999523162842</v>
      </c>
      <c r="G26" s="10">
        <v>1</v>
      </c>
      <c r="H26" s="10">
        <v>5651</v>
      </c>
      <c r="I26" s="10">
        <v>0.8500000089406967</v>
      </c>
      <c r="J26" s="10">
        <v>1.0700000524520874</v>
      </c>
      <c r="K26" s="10">
        <v>1</v>
      </c>
      <c r="L26" s="10">
        <v>3267.75</v>
      </c>
      <c r="M26" s="10">
        <v>0.8125</v>
      </c>
      <c r="N26" s="10">
        <v>1.0199999809265137</v>
      </c>
      <c r="O26" s="10">
        <v>1.25</v>
      </c>
      <c r="P26" s="10">
        <v>2957.75</v>
      </c>
      <c r="Q26" s="10">
        <v>0.7150000035762787</v>
      </c>
      <c r="R26" s="10">
        <v>0.8899999856948853</v>
      </c>
      <c r="S26" s="10">
        <v>0.5</v>
      </c>
      <c r="T26" s="10">
        <v>0</v>
      </c>
      <c r="U26" s="10">
        <v>0</v>
      </c>
      <c r="V26" s="10">
        <v>0</v>
      </c>
      <c r="W26" s="10">
        <v>0</v>
      </c>
      <c r="X26" s="10">
        <v>12</v>
      </c>
      <c r="Y26" s="10">
        <v>13709.5</v>
      </c>
      <c r="Z26" s="10">
        <v>11876.5</v>
      </c>
      <c r="AA26" s="10">
        <v>0.7812412483018103</v>
      </c>
      <c r="AB26" s="10">
        <v>1617.05749450624</v>
      </c>
      <c r="AC26" s="10">
        <v>4580.977528527379</v>
      </c>
      <c r="AD26" s="10">
        <v>2598.0274550765753</v>
      </c>
      <c r="AE26" s="10">
        <v>2067.52249930799</v>
      </c>
      <c r="AF26" s="10">
        <v>0</v>
      </c>
      <c r="AG26" s="10">
        <v>0.13997272852295314</v>
      </c>
      <c r="AH26" s="10">
        <v>0.4042380779373296</v>
      </c>
      <c r="AI26" s="10">
        <v>0.2284233585194295</v>
      </c>
      <c r="AJ26" s="10">
        <v>0.22736583502028776</v>
      </c>
      <c r="AK26" s="10">
        <v>0</v>
      </c>
      <c r="AL26" s="10">
        <v>3818</v>
      </c>
      <c r="AM26" s="10">
        <v>1434.75</v>
      </c>
      <c r="AN26" s="10">
        <v>1124.75</v>
      </c>
      <c r="AO26" s="10">
        <v>0</v>
      </c>
      <c r="AP26" s="10">
        <v>1</v>
      </c>
      <c r="AQ26" s="10">
        <v>0</v>
      </c>
      <c r="AR26" s="10">
        <v>0</v>
      </c>
      <c r="AS26" s="10">
        <v>0.5</v>
      </c>
      <c r="AT26" s="10">
        <v>0</v>
      </c>
      <c r="AU26" s="10">
        <v>0.5</v>
      </c>
      <c r="AV26" s="10">
        <v>0.8900000005960464</v>
      </c>
      <c r="AW26" s="10">
        <v>0</v>
      </c>
    </row>
    <row r="27" spans="1:49" ht="11.25">
      <c r="A27" s="10">
        <v>13</v>
      </c>
      <c r="B27" s="10">
        <v>2</v>
      </c>
      <c r="C27" s="10">
        <v>50.5</v>
      </c>
      <c r="D27" s="10">
        <v>1641.75</v>
      </c>
      <c r="E27" s="10">
        <v>0.8924999982118607</v>
      </c>
      <c r="F27" s="10">
        <v>1.0524999499320984</v>
      </c>
      <c r="G27" s="10">
        <v>0</v>
      </c>
      <c r="H27" s="10">
        <v>8443.25</v>
      </c>
      <c r="I27" s="10">
        <v>0.7674999982118607</v>
      </c>
      <c r="J27" s="10">
        <v>1.059999942779541</v>
      </c>
      <c r="K27" s="10">
        <v>1.75</v>
      </c>
      <c r="L27" s="10">
        <v>1008.5</v>
      </c>
      <c r="M27" s="10">
        <v>0.8525000065565109</v>
      </c>
      <c r="N27" s="10">
        <v>1.0099999904632568</v>
      </c>
      <c r="O27" s="10">
        <v>0</v>
      </c>
      <c r="P27" s="10">
        <v>3216.75</v>
      </c>
      <c r="Q27" s="10">
        <v>0.7549999952316284</v>
      </c>
      <c r="R27" s="10">
        <v>0.8774999976158142</v>
      </c>
      <c r="S27" s="10">
        <v>0.75</v>
      </c>
      <c r="T27" s="10">
        <v>0</v>
      </c>
      <c r="U27" s="10">
        <v>0</v>
      </c>
      <c r="V27" s="10">
        <v>0</v>
      </c>
      <c r="W27" s="10">
        <v>0</v>
      </c>
      <c r="X27" s="10">
        <v>13</v>
      </c>
      <c r="Y27" s="10">
        <v>14310.25</v>
      </c>
      <c r="Z27" s="10">
        <v>12668.5</v>
      </c>
      <c r="AA27" s="10">
        <v>0.7658573037264663</v>
      </c>
      <c r="AB27" s="10">
        <v>1455.674992725253</v>
      </c>
      <c r="AC27" s="10">
        <v>6475.727471277118</v>
      </c>
      <c r="AD27" s="10">
        <v>859.382506236434</v>
      </c>
      <c r="AE27" s="10">
        <v>2279.2975232750177</v>
      </c>
      <c r="AF27" s="10">
        <v>0</v>
      </c>
      <c r="AG27" s="10">
        <v>0.11983548033316158</v>
      </c>
      <c r="AH27" s="10">
        <v>0.6041039402292759</v>
      </c>
      <c r="AI27" s="10">
        <v>0.07252485882157025</v>
      </c>
      <c r="AJ27" s="10">
        <v>0.20353572061599223</v>
      </c>
      <c r="AK27" s="10">
        <v>0</v>
      </c>
      <c r="AL27" s="10">
        <v>6801.5</v>
      </c>
      <c r="AM27" s="10">
        <v>-633.25</v>
      </c>
      <c r="AN27" s="10">
        <v>1575</v>
      </c>
      <c r="AO27" s="10">
        <v>0</v>
      </c>
      <c r="AP27" s="10">
        <v>1</v>
      </c>
      <c r="AQ27" s="10">
        <v>0</v>
      </c>
      <c r="AR27" s="10">
        <v>0</v>
      </c>
      <c r="AS27" s="10">
        <v>0</v>
      </c>
      <c r="AT27" s="10">
        <v>0</v>
      </c>
      <c r="AU27" s="10">
        <v>1</v>
      </c>
      <c r="AV27" s="10">
        <v>0.8924999982118607</v>
      </c>
      <c r="AW27" s="10">
        <v>0</v>
      </c>
    </row>
    <row r="28" spans="1:49" ht="11.25">
      <c r="A28" s="10">
        <v>1</v>
      </c>
      <c r="B28" s="10">
        <v>3</v>
      </c>
      <c r="C28" s="10">
        <v>2.5</v>
      </c>
      <c r="D28" s="10">
        <v>618</v>
      </c>
      <c r="E28" s="10">
        <v>0.6650000214576721</v>
      </c>
      <c r="F28" s="10">
        <v>0.6650000214576721</v>
      </c>
      <c r="G28" s="10">
        <v>0</v>
      </c>
      <c r="H28" s="10">
        <v>1279.5</v>
      </c>
      <c r="I28" s="10">
        <v>0.6299999803304672</v>
      </c>
      <c r="J28" s="10">
        <v>0.6499999761581421</v>
      </c>
      <c r="K28" s="10">
        <v>0.5</v>
      </c>
      <c r="L28" s="10">
        <v>419.5</v>
      </c>
      <c r="M28" s="10">
        <v>0.6049999743700027</v>
      </c>
      <c r="N28" s="10">
        <v>0.6049999743700027</v>
      </c>
      <c r="O28" s="10">
        <v>0</v>
      </c>
      <c r="P28" s="10">
        <v>626</v>
      </c>
      <c r="Q28" s="10">
        <v>0.550000011920929</v>
      </c>
      <c r="R28" s="10">
        <v>0.550000011920929</v>
      </c>
      <c r="S28" s="10">
        <v>0</v>
      </c>
      <c r="T28" s="10">
        <v>0</v>
      </c>
      <c r="U28" s="10">
        <v>0</v>
      </c>
      <c r="V28" s="10">
        <v>0</v>
      </c>
      <c r="W28" s="10">
        <v>0</v>
      </c>
      <c r="X28" s="10">
        <v>1</v>
      </c>
      <c r="Y28" s="10">
        <v>2943</v>
      </c>
      <c r="Z28" s="10">
        <v>2325</v>
      </c>
      <c r="AA28" s="10">
        <v>0.5952316854940299</v>
      </c>
      <c r="AB28" s="10">
        <v>411.1825130581856</v>
      </c>
      <c r="AC28" s="10">
        <v>781.3149800002575</v>
      </c>
      <c r="AD28" s="10">
        <v>250.75998912751675</v>
      </c>
      <c r="AE28" s="10">
        <v>344.3000074625015</v>
      </c>
      <c r="AF28" s="10">
        <v>0</v>
      </c>
      <c r="AG28" s="10">
        <v>0.218428192495932</v>
      </c>
      <c r="AH28" s="10">
        <v>0.4106257055529009</v>
      </c>
      <c r="AI28" s="10">
        <v>0.15135735970012423</v>
      </c>
      <c r="AJ28" s="10">
        <v>0.21958874225104286</v>
      </c>
      <c r="AK28" s="10">
        <v>0</v>
      </c>
      <c r="AL28" s="10">
        <v>661.5</v>
      </c>
      <c r="AM28" s="10">
        <v>-198.5</v>
      </c>
      <c r="AN28" s="10">
        <v>8</v>
      </c>
      <c r="AO28" s="10">
        <v>0</v>
      </c>
      <c r="AP28" s="10">
        <v>0</v>
      </c>
      <c r="AQ28" s="10">
        <v>1</v>
      </c>
      <c r="AR28" s="10">
        <v>0</v>
      </c>
      <c r="AS28" s="10">
        <v>0</v>
      </c>
      <c r="AT28" s="10">
        <v>0</v>
      </c>
      <c r="AU28" s="10">
        <v>1</v>
      </c>
      <c r="AV28" s="10">
        <v>0</v>
      </c>
      <c r="AW28" s="10">
        <v>0</v>
      </c>
    </row>
    <row r="29" spans="1:49" ht="11.25">
      <c r="A29" s="10">
        <v>2</v>
      </c>
      <c r="B29" s="10">
        <v>3</v>
      </c>
      <c r="C29" s="10">
        <v>6.5</v>
      </c>
      <c r="D29" s="10">
        <v>567.5</v>
      </c>
      <c r="E29" s="10">
        <v>0.6625000089406967</v>
      </c>
      <c r="F29" s="10">
        <v>0.6675000190734863</v>
      </c>
      <c r="G29" s="10">
        <v>0.5</v>
      </c>
      <c r="H29" s="10">
        <v>1237.75</v>
      </c>
      <c r="I29" s="10">
        <v>0.6149999797344208</v>
      </c>
      <c r="J29" s="10">
        <v>0.6499999761581421</v>
      </c>
      <c r="K29" s="10">
        <v>1.25</v>
      </c>
      <c r="L29" s="10">
        <v>277.25</v>
      </c>
      <c r="M29" s="10">
        <v>0.6499999761581421</v>
      </c>
      <c r="N29" s="10">
        <v>0.6499999761581421</v>
      </c>
      <c r="O29" s="10">
        <v>0</v>
      </c>
      <c r="P29" s="10">
        <v>681.5</v>
      </c>
      <c r="Q29" s="10">
        <v>0.550000011920929</v>
      </c>
      <c r="R29" s="10">
        <v>0.550000011920929</v>
      </c>
      <c r="S29" s="10">
        <v>0</v>
      </c>
      <c r="T29" s="10">
        <v>0</v>
      </c>
      <c r="U29" s="10">
        <v>0</v>
      </c>
      <c r="V29" s="10">
        <v>0</v>
      </c>
      <c r="W29" s="10">
        <v>0</v>
      </c>
      <c r="X29" s="10">
        <v>2</v>
      </c>
      <c r="Y29" s="10">
        <v>2764</v>
      </c>
      <c r="Z29" s="10">
        <v>2196.5</v>
      </c>
      <c r="AA29" s="10">
        <v>0.5945546534607418</v>
      </c>
      <c r="AB29" s="10">
        <v>376.15750439465046</v>
      </c>
      <c r="AC29" s="10">
        <v>742.5724790394306</v>
      </c>
      <c r="AD29" s="10">
        <v>180.2124933898449</v>
      </c>
      <c r="AE29" s="10">
        <v>374.8250081241131</v>
      </c>
      <c r="AF29" s="10">
        <v>0</v>
      </c>
      <c r="AG29" s="10">
        <v>0.2138639495137129</v>
      </c>
      <c r="AH29" s="10">
        <v>0.42790719804835314</v>
      </c>
      <c r="AI29" s="10">
        <v>0.10550410627260895</v>
      </c>
      <c r="AJ29" s="10">
        <v>0.252724746165325</v>
      </c>
      <c r="AK29" s="10">
        <v>0</v>
      </c>
      <c r="AL29" s="10">
        <v>670.25</v>
      </c>
      <c r="AM29" s="10">
        <v>-290.25</v>
      </c>
      <c r="AN29" s="10">
        <v>114</v>
      </c>
      <c r="AO29" s="10">
        <v>0</v>
      </c>
      <c r="AP29" s="10">
        <v>0</v>
      </c>
      <c r="AQ29" s="10">
        <v>1</v>
      </c>
      <c r="AR29" s="10">
        <v>0</v>
      </c>
      <c r="AS29" s="10">
        <v>0.25</v>
      </c>
      <c r="AT29" s="10">
        <v>0</v>
      </c>
      <c r="AU29" s="10">
        <v>0.75</v>
      </c>
      <c r="AV29" s="10">
        <v>0</v>
      </c>
      <c r="AW29" s="10">
        <v>0</v>
      </c>
    </row>
    <row r="30" spans="1:49" ht="11.25">
      <c r="A30" s="10">
        <v>3</v>
      </c>
      <c r="B30" s="10">
        <v>3</v>
      </c>
      <c r="C30" s="10">
        <v>10.5</v>
      </c>
      <c r="D30" s="10">
        <v>480.75</v>
      </c>
      <c r="E30" s="10">
        <v>0.7274999916553497</v>
      </c>
      <c r="F30" s="10">
        <v>0.7274999916553497</v>
      </c>
      <c r="G30" s="10">
        <v>0</v>
      </c>
      <c r="H30" s="10">
        <v>678.5</v>
      </c>
      <c r="I30" s="10">
        <v>0.7049999833106995</v>
      </c>
      <c r="J30" s="10">
        <v>0.7049999833106995</v>
      </c>
      <c r="K30" s="10">
        <v>0</v>
      </c>
      <c r="L30" s="10">
        <v>328.25</v>
      </c>
      <c r="M30" s="10">
        <v>0.7199999988079071</v>
      </c>
      <c r="N30" s="10">
        <v>0.7199999988079071</v>
      </c>
      <c r="O30" s="10">
        <v>0</v>
      </c>
      <c r="P30" s="10">
        <v>721</v>
      </c>
      <c r="Q30" s="10">
        <v>0.550000011920929</v>
      </c>
      <c r="R30" s="10">
        <v>0.550000011920929</v>
      </c>
      <c r="S30" s="10">
        <v>0</v>
      </c>
      <c r="T30" s="10">
        <v>0</v>
      </c>
      <c r="U30" s="10">
        <v>0</v>
      </c>
      <c r="V30" s="10">
        <v>0</v>
      </c>
      <c r="W30" s="10">
        <v>0</v>
      </c>
      <c r="X30" s="10">
        <v>3</v>
      </c>
      <c r="Y30" s="10">
        <v>2208.5</v>
      </c>
      <c r="Z30" s="10">
        <v>1727.75</v>
      </c>
      <c r="AA30" s="10">
        <v>0.6420463961324727</v>
      </c>
      <c r="AB30" s="10">
        <v>349.28999623656273</v>
      </c>
      <c r="AC30" s="10">
        <v>477.792488604784</v>
      </c>
      <c r="AD30" s="10">
        <v>234.60749904811382</v>
      </c>
      <c r="AE30" s="10">
        <v>396.5500085949898</v>
      </c>
      <c r="AF30" s="10">
        <v>0</v>
      </c>
      <c r="AG30" s="10">
        <v>0.21720712412340257</v>
      </c>
      <c r="AH30" s="10">
        <v>0.3073048035366479</v>
      </c>
      <c r="AI30" s="10">
        <v>0.14815208181027584</v>
      </c>
      <c r="AJ30" s="10">
        <v>0.32733599052967377</v>
      </c>
      <c r="AK30" s="10">
        <v>0</v>
      </c>
      <c r="AL30" s="10">
        <v>197.75</v>
      </c>
      <c r="AM30" s="10">
        <v>-152.5</v>
      </c>
      <c r="AN30" s="10">
        <v>240.25</v>
      </c>
      <c r="AO30" s="10">
        <v>0</v>
      </c>
      <c r="AP30" s="10">
        <v>0</v>
      </c>
      <c r="AQ30" s="10">
        <v>1</v>
      </c>
      <c r="AR30" s="10">
        <v>0</v>
      </c>
      <c r="AS30" s="10">
        <v>0</v>
      </c>
      <c r="AT30" s="10">
        <v>0</v>
      </c>
      <c r="AU30" s="10">
        <v>1</v>
      </c>
      <c r="AV30" s="10">
        <v>0</v>
      </c>
      <c r="AW30" s="10">
        <v>0</v>
      </c>
    </row>
    <row r="31" spans="1:49" ht="11.25">
      <c r="A31" s="10">
        <v>4</v>
      </c>
      <c r="B31" s="10">
        <v>3</v>
      </c>
      <c r="C31" s="10">
        <v>14.5</v>
      </c>
      <c r="D31" s="10">
        <v>1733.25</v>
      </c>
      <c r="E31" s="10">
        <v>0.6474999934434891</v>
      </c>
      <c r="F31" s="10">
        <v>0.7774999737739563</v>
      </c>
      <c r="G31" s="10">
        <v>2.5</v>
      </c>
      <c r="H31" s="10">
        <v>515.5</v>
      </c>
      <c r="I31" s="10">
        <v>0.7699999958276749</v>
      </c>
      <c r="J31" s="10">
        <v>0.7699999958276749</v>
      </c>
      <c r="K31" s="10">
        <v>0.5</v>
      </c>
      <c r="L31" s="10">
        <v>228.25</v>
      </c>
      <c r="M31" s="10">
        <v>0.7900000214576721</v>
      </c>
      <c r="N31" s="10">
        <v>0.7900000214576721</v>
      </c>
      <c r="O31" s="10">
        <v>0</v>
      </c>
      <c r="P31" s="10">
        <v>625.5</v>
      </c>
      <c r="Q31" s="10">
        <v>0.550000011920929</v>
      </c>
      <c r="R31" s="10">
        <v>0.550000011920929</v>
      </c>
      <c r="S31" s="10">
        <v>0</v>
      </c>
      <c r="T31" s="10">
        <v>0</v>
      </c>
      <c r="U31" s="10">
        <v>0</v>
      </c>
      <c r="V31" s="10">
        <v>0</v>
      </c>
      <c r="W31" s="10">
        <v>0</v>
      </c>
      <c r="X31" s="10">
        <v>4</v>
      </c>
      <c r="Y31" s="10">
        <v>3102.5</v>
      </c>
      <c r="Z31" s="10">
        <v>1369.25</v>
      </c>
      <c r="AA31" s="10">
        <v>0.6725296569184293</v>
      </c>
      <c r="AB31" s="10">
        <v>1032.477490350604</v>
      </c>
      <c r="AC31" s="10">
        <v>397.9099987745285</v>
      </c>
      <c r="AD31" s="10">
        <v>180.31750489771366</v>
      </c>
      <c r="AE31" s="10">
        <v>344.02500745654106</v>
      </c>
      <c r="AF31" s="10">
        <v>0</v>
      </c>
      <c r="AG31" s="10">
        <v>0.49779229526917607</v>
      </c>
      <c r="AH31" s="10">
        <v>0.18839188153726175</v>
      </c>
      <c r="AI31" s="10">
        <v>0.08504276139037208</v>
      </c>
      <c r="AJ31" s="10">
        <v>0.22877306180319018</v>
      </c>
      <c r="AK31" s="10">
        <v>0</v>
      </c>
      <c r="AL31" s="10">
        <v>-1217.75</v>
      </c>
      <c r="AM31" s="10">
        <v>-1505</v>
      </c>
      <c r="AN31" s="10">
        <v>-1107.75</v>
      </c>
      <c r="AO31" s="10">
        <v>0</v>
      </c>
      <c r="AP31" s="10">
        <v>0</v>
      </c>
      <c r="AQ31" s="10">
        <v>1</v>
      </c>
      <c r="AR31" s="10">
        <v>0</v>
      </c>
      <c r="AS31" s="10">
        <v>0.5</v>
      </c>
      <c r="AT31" s="10">
        <v>0.5</v>
      </c>
      <c r="AU31" s="10">
        <v>0</v>
      </c>
      <c r="AV31" s="10">
        <v>0</v>
      </c>
      <c r="AW31" s="10">
        <v>0</v>
      </c>
    </row>
    <row r="32" spans="1:49" ht="11.25">
      <c r="A32" s="10">
        <v>5</v>
      </c>
      <c r="B32" s="10">
        <v>3</v>
      </c>
      <c r="C32" s="10">
        <v>18.5</v>
      </c>
      <c r="D32" s="10">
        <v>442.5</v>
      </c>
      <c r="E32" s="10">
        <v>0.7799999713897705</v>
      </c>
      <c r="F32" s="10">
        <v>0.7799999713897705</v>
      </c>
      <c r="G32" s="10">
        <v>2</v>
      </c>
      <c r="H32" s="10">
        <v>651.75</v>
      </c>
      <c r="I32" s="10">
        <v>0.7900000214576721</v>
      </c>
      <c r="J32" s="10">
        <v>0.7900000214576721</v>
      </c>
      <c r="K32" s="10">
        <v>0</v>
      </c>
      <c r="L32" s="10">
        <v>252</v>
      </c>
      <c r="M32" s="10">
        <v>0.7900000214576721</v>
      </c>
      <c r="N32" s="10">
        <v>0.7900000214576721</v>
      </c>
      <c r="O32" s="10">
        <v>0</v>
      </c>
      <c r="P32" s="10">
        <v>506.25</v>
      </c>
      <c r="Q32" s="10">
        <v>0.5999999940395355</v>
      </c>
      <c r="R32" s="10">
        <v>0.5999999940395355</v>
      </c>
      <c r="S32" s="10">
        <v>0</v>
      </c>
      <c r="T32" s="10">
        <v>0</v>
      </c>
      <c r="U32" s="10">
        <v>0</v>
      </c>
      <c r="V32" s="10">
        <v>0</v>
      </c>
      <c r="W32" s="10">
        <v>0</v>
      </c>
      <c r="X32" s="10">
        <v>5</v>
      </c>
      <c r="Y32" s="10">
        <v>1852.5</v>
      </c>
      <c r="Z32" s="10">
        <v>1410</v>
      </c>
      <c r="AA32" s="10">
        <v>0.72487943415461</v>
      </c>
      <c r="AB32" s="10">
        <v>345.14998733997345</v>
      </c>
      <c r="AC32" s="10">
        <v>514.8825139850378</v>
      </c>
      <c r="AD32" s="10">
        <v>199.08000540733337</v>
      </c>
      <c r="AE32" s="10">
        <v>308.2124953866005</v>
      </c>
      <c r="AF32" s="10">
        <v>0</v>
      </c>
      <c r="AG32" s="10">
        <v>0.2392154902071379</v>
      </c>
      <c r="AH32" s="10">
        <v>0.35190770270802196</v>
      </c>
      <c r="AI32" s="10">
        <v>0.1359885737660313</v>
      </c>
      <c r="AJ32" s="10">
        <v>0.2728882333188088</v>
      </c>
      <c r="AK32" s="10">
        <v>0</v>
      </c>
      <c r="AL32" s="10">
        <v>209.25</v>
      </c>
      <c r="AM32" s="10">
        <v>-190.5</v>
      </c>
      <c r="AN32" s="10">
        <v>63.75</v>
      </c>
      <c r="AO32" s="10">
        <v>0</v>
      </c>
      <c r="AP32" s="10">
        <v>0</v>
      </c>
      <c r="AQ32" s="10">
        <v>1</v>
      </c>
      <c r="AR32" s="10">
        <v>0</v>
      </c>
      <c r="AS32" s="10">
        <v>1</v>
      </c>
      <c r="AT32" s="10">
        <v>0</v>
      </c>
      <c r="AU32" s="10">
        <v>0</v>
      </c>
      <c r="AV32" s="10">
        <v>0</v>
      </c>
      <c r="AW32" s="10">
        <v>0</v>
      </c>
    </row>
    <row r="33" spans="1:49" ht="11.25">
      <c r="A33" s="10">
        <v>6</v>
      </c>
      <c r="B33" s="10">
        <v>3</v>
      </c>
      <c r="C33" s="10">
        <v>22.5</v>
      </c>
      <c r="D33" s="10">
        <v>592.25</v>
      </c>
      <c r="E33" s="10">
        <v>0.75</v>
      </c>
      <c r="F33" s="10">
        <v>0.7824999988079071</v>
      </c>
      <c r="G33" s="10">
        <v>0.25</v>
      </c>
      <c r="H33" s="10">
        <v>638.5</v>
      </c>
      <c r="I33" s="10">
        <v>0.7900000214576721</v>
      </c>
      <c r="J33" s="10">
        <v>0.7900000214576721</v>
      </c>
      <c r="K33" s="10">
        <v>0</v>
      </c>
      <c r="L33" s="10">
        <v>260.25</v>
      </c>
      <c r="M33" s="10">
        <v>0.7900000214576721</v>
      </c>
      <c r="N33" s="10">
        <v>0.7900000214576721</v>
      </c>
      <c r="O33" s="10">
        <v>0</v>
      </c>
      <c r="P33" s="10">
        <v>589.5</v>
      </c>
      <c r="Q33" s="10">
        <v>0.6499999761581421</v>
      </c>
      <c r="R33" s="10">
        <v>0.6499999761581421</v>
      </c>
      <c r="S33" s="10">
        <v>0</v>
      </c>
      <c r="T33" s="10">
        <v>0</v>
      </c>
      <c r="U33" s="10">
        <v>0</v>
      </c>
      <c r="V33" s="10">
        <v>0</v>
      </c>
      <c r="W33" s="10">
        <v>0</v>
      </c>
      <c r="X33" s="10">
        <v>6</v>
      </c>
      <c r="Y33" s="10">
        <v>2080.5</v>
      </c>
      <c r="Z33" s="10">
        <v>1488.25</v>
      </c>
      <c r="AA33" s="10">
        <v>0.7345174504971942</v>
      </c>
      <c r="AB33" s="10">
        <v>431.5775025039911</v>
      </c>
      <c r="AC33" s="10">
        <v>504.41501370072365</v>
      </c>
      <c r="AD33" s="10">
        <v>205.59750558435917</v>
      </c>
      <c r="AE33" s="10">
        <v>383.17498594522476</v>
      </c>
      <c r="AF33" s="10">
        <v>0</v>
      </c>
      <c r="AG33" s="10">
        <v>0.2727862825847728</v>
      </c>
      <c r="AH33" s="10">
        <v>0.3107362581561407</v>
      </c>
      <c r="AI33" s="10">
        <v>0.12736234607289001</v>
      </c>
      <c r="AJ33" s="10">
        <v>0.28911511318619654</v>
      </c>
      <c r="AK33" s="10">
        <v>0</v>
      </c>
      <c r="AL33" s="10">
        <v>46.25</v>
      </c>
      <c r="AM33" s="10">
        <v>-332</v>
      </c>
      <c r="AN33" s="10">
        <v>-2.75</v>
      </c>
      <c r="AO33" s="10">
        <v>0</v>
      </c>
      <c r="AP33" s="10">
        <v>0</v>
      </c>
      <c r="AQ33" s="10">
        <v>1</v>
      </c>
      <c r="AR33" s="10">
        <v>0.25</v>
      </c>
      <c r="AS33" s="10">
        <v>0</v>
      </c>
      <c r="AT33" s="10">
        <v>0</v>
      </c>
      <c r="AU33" s="10">
        <v>0.75</v>
      </c>
      <c r="AV33" s="10">
        <v>0</v>
      </c>
      <c r="AW33" s="10">
        <v>0</v>
      </c>
    </row>
    <row r="34" spans="1:49" ht="11.25">
      <c r="A34" s="10">
        <v>7</v>
      </c>
      <c r="B34" s="10">
        <v>3</v>
      </c>
      <c r="C34" s="10">
        <v>26.5</v>
      </c>
      <c r="D34" s="10">
        <v>365.75</v>
      </c>
      <c r="E34" s="10">
        <v>0.8174999952316284</v>
      </c>
      <c r="F34" s="10">
        <v>0.8174999952316284</v>
      </c>
      <c r="G34" s="10">
        <v>0</v>
      </c>
      <c r="H34" s="10">
        <v>608</v>
      </c>
      <c r="I34" s="10">
        <v>0.7900000214576721</v>
      </c>
      <c r="J34" s="10">
        <v>0.7900000214576721</v>
      </c>
      <c r="K34" s="10">
        <v>0</v>
      </c>
      <c r="L34" s="10">
        <v>166.25</v>
      </c>
      <c r="M34" s="10">
        <v>0.8075000047683716</v>
      </c>
      <c r="N34" s="10">
        <v>0.8075000047683716</v>
      </c>
      <c r="O34" s="10">
        <v>0</v>
      </c>
      <c r="P34" s="10">
        <v>572.5</v>
      </c>
      <c r="Q34" s="10">
        <v>0.6700000166893005</v>
      </c>
      <c r="R34" s="10">
        <v>0.6700000166893005</v>
      </c>
      <c r="S34" s="10">
        <v>0</v>
      </c>
      <c r="T34" s="10">
        <v>0</v>
      </c>
      <c r="U34" s="10">
        <v>0</v>
      </c>
      <c r="V34" s="10">
        <v>0</v>
      </c>
      <c r="W34" s="10">
        <v>0</v>
      </c>
      <c r="X34" s="10">
        <v>7</v>
      </c>
      <c r="Y34" s="10">
        <v>1712.5</v>
      </c>
      <c r="Z34" s="10">
        <v>1346.75</v>
      </c>
      <c r="AA34" s="10">
        <v>0.7409864135994219</v>
      </c>
      <c r="AB34" s="10">
        <v>299.17999808490276</v>
      </c>
      <c r="AC34" s="10">
        <v>480.32001304626465</v>
      </c>
      <c r="AD34" s="10">
        <v>134.20250083506107</v>
      </c>
      <c r="AE34" s="10">
        <v>383.36250975728035</v>
      </c>
      <c r="AF34" s="10">
        <v>0</v>
      </c>
      <c r="AG34" s="10">
        <v>0.21232191382246302</v>
      </c>
      <c r="AH34" s="10">
        <v>0.3548845211022358</v>
      </c>
      <c r="AI34" s="10">
        <v>0.09684514438447149</v>
      </c>
      <c r="AJ34" s="10">
        <v>0.33594842069082975</v>
      </c>
      <c r="AK34" s="10">
        <v>0</v>
      </c>
      <c r="AL34" s="10">
        <v>242.25</v>
      </c>
      <c r="AM34" s="10">
        <v>-199.5</v>
      </c>
      <c r="AN34" s="10">
        <v>206.75</v>
      </c>
      <c r="AO34" s="10">
        <v>0</v>
      </c>
      <c r="AP34" s="10">
        <v>0</v>
      </c>
      <c r="AQ34" s="10">
        <v>1</v>
      </c>
      <c r="AR34" s="10">
        <v>0</v>
      </c>
      <c r="AS34" s="10">
        <v>0</v>
      </c>
      <c r="AT34" s="10">
        <v>0</v>
      </c>
      <c r="AU34" s="10">
        <v>1</v>
      </c>
      <c r="AV34" s="10">
        <v>0</v>
      </c>
      <c r="AW34" s="10">
        <v>0</v>
      </c>
    </row>
    <row r="35" spans="1:49" ht="11.25">
      <c r="A35" s="10">
        <v>8</v>
      </c>
      <c r="B35" s="10">
        <v>3</v>
      </c>
      <c r="C35" s="10">
        <v>30.5</v>
      </c>
      <c r="D35" s="10">
        <v>315.75</v>
      </c>
      <c r="E35" s="10">
        <v>0.8274999856948853</v>
      </c>
      <c r="F35" s="10">
        <v>0.8349999785423279</v>
      </c>
      <c r="G35" s="10">
        <v>0</v>
      </c>
      <c r="H35" s="10">
        <v>516.75</v>
      </c>
      <c r="I35" s="10">
        <v>0.7900000214576721</v>
      </c>
      <c r="J35" s="10">
        <v>0.7900000214576721</v>
      </c>
      <c r="K35" s="10">
        <v>0</v>
      </c>
      <c r="L35" s="10">
        <v>955</v>
      </c>
      <c r="M35" s="10">
        <v>0.6974999904632568</v>
      </c>
      <c r="N35" s="10">
        <v>0.8075000047683716</v>
      </c>
      <c r="O35" s="10">
        <v>1.75</v>
      </c>
      <c r="P35" s="10">
        <v>429</v>
      </c>
      <c r="Q35" s="10">
        <v>0.6700000166893005</v>
      </c>
      <c r="R35" s="10">
        <v>0.6700000166893005</v>
      </c>
      <c r="S35" s="10">
        <v>0</v>
      </c>
      <c r="T35" s="10">
        <v>0</v>
      </c>
      <c r="U35" s="10">
        <v>0</v>
      </c>
      <c r="V35" s="10">
        <v>0</v>
      </c>
      <c r="W35" s="10">
        <v>0</v>
      </c>
      <c r="X35" s="10">
        <v>8</v>
      </c>
      <c r="Y35" s="10">
        <v>2216.5</v>
      </c>
      <c r="Z35" s="10">
        <v>1900.75</v>
      </c>
      <c r="AA35" s="10">
        <v>0.7028755567763544</v>
      </c>
      <c r="AB35" s="10">
        <v>260.8824958652258</v>
      </c>
      <c r="AC35" s="10">
        <v>408.23251108825207</v>
      </c>
      <c r="AD35" s="10">
        <v>636.1524856686592</v>
      </c>
      <c r="AE35" s="10">
        <v>287.43000715970993</v>
      </c>
      <c r="AF35" s="10">
        <v>0</v>
      </c>
      <c r="AG35" s="10">
        <v>0.14253559662082324</v>
      </c>
      <c r="AH35" s="10">
        <v>0.23451677569396356</v>
      </c>
      <c r="AI35" s="10">
        <v>0.4243361316934354</v>
      </c>
      <c r="AJ35" s="10">
        <v>0.1986114959917777</v>
      </c>
      <c r="AK35" s="10">
        <v>0</v>
      </c>
      <c r="AL35" s="10">
        <v>201</v>
      </c>
      <c r="AM35" s="10">
        <v>639.25</v>
      </c>
      <c r="AN35" s="10">
        <v>113.25</v>
      </c>
      <c r="AO35" s="10">
        <v>0</v>
      </c>
      <c r="AP35" s="10">
        <v>0</v>
      </c>
      <c r="AQ35" s="10">
        <v>1</v>
      </c>
      <c r="AR35" s="10">
        <v>0</v>
      </c>
      <c r="AS35" s="10">
        <v>0</v>
      </c>
      <c r="AT35" s="10">
        <v>0</v>
      </c>
      <c r="AU35" s="10">
        <v>1</v>
      </c>
      <c r="AV35" s="10">
        <v>0</v>
      </c>
      <c r="AW35" s="10">
        <v>0</v>
      </c>
    </row>
    <row r="36" spans="1:49" ht="11.25">
      <c r="A36" s="10">
        <v>9</v>
      </c>
      <c r="B36" s="10">
        <v>3</v>
      </c>
      <c r="C36" s="10">
        <v>34.5</v>
      </c>
      <c r="D36" s="10">
        <v>417.25</v>
      </c>
      <c r="E36" s="10">
        <v>0.8324999809265137</v>
      </c>
      <c r="F36" s="10">
        <v>0.8349999934434891</v>
      </c>
      <c r="G36" s="10">
        <v>0</v>
      </c>
      <c r="H36" s="10">
        <v>673.5</v>
      </c>
      <c r="I36" s="10">
        <v>0.7900000214576721</v>
      </c>
      <c r="J36" s="10">
        <v>0.7900000214576721</v>
      </c>
      <c r="K36" s="10">
        <v>0</v>
      </c>
      <c r="L36" s="10">
        <v>323</v>
      </c>
      <c r="M36" s="10">
        <v>0.7900000214576721</v>
      </c>
      <c r="N36" s="10">
        <v>0.7900000214576721</v>
      </c>
      <c r="O36" s="10">
        <v>0</v>
      </c>
      <c r="P36" s="10">
        <v>648.25</v>
      </c>
      <c r="Q36" s="10">
        <v>0.6700000166893005</v>
      </c>
      <c r="R36" s="10">
        <v>0.6700000166893005</v>
      </c>
      <c r="S36" s="10">
        <v>0</v>
      </c>
      <c r="T36" s="10">
        <v>0</v>
      </c>
      <c r="U36" s="10">
        <v>0</v>
      </c>
      <c r="V36" s="10">
        <v>0</v>
      </c>
      <c r="W36" s="10">
        <v>0</v>
      </c>
      <c r="X36" s="10">
        <v>9</v>
      </c>
      <c r="Y36" s="10">
        <v>2062</v>
      </c>
      <c r="Z36" s="10">
        <v>1644.75</v>
      </c>
      <c r="AA36" s="10">
        <v>0.7427069814234261</v>
      </c>
      <c r="AB36" s="10">
        <v>347.169992223382</v>
      </c>
      <c r="AC36" s="10">
        <v>532.0650144517422</v>
      </c>
      <c r="AD36" s="10">
        <v>255.1700069308281</v>
      </c>
      <c r="AE36" s="10">
        <v>434.3275108188391</v>
      </c>
      <c r="AF36" s="10">
        <v>0</v>
      </c>
      <c r="AG36" s="10">
        <v>0.20183189736281226</v>
      </c>
      <c r="AH36" s="10">
        <v>0.32650680326036535</v>
      </c>
      <c r="AI36" s="10">
        <v>0.15725391274993006</v>
      </c>
      <c r="AJ36" s="10">
        <v>0.3144073866268924</v>
      </c>
      <c r="AK36" s="10">
        <v>0</v>
      </c>
      <c r="AL36" s="10">
        <v>256.25</v>
      </c>
      <c r="AM36" s="10">
        <v>-94.25</v>
      </c>
      <c r="AN36" s="10">
        <v>231</v>
      </c>
      <c r="AO36" s="10">
        <v>0</v>
      </c>
      <c r="AP36" s="10">
        <v>0</v>
      </c>
      <c r="AQ36" s="10">
        <v>1</v>
      </c>
      <c r="AR36" s="10">
        <v>0</v>
      </c>
      <c r="AS36" s="10">
        <v>0</v>
      </c>
      <c r="AT36" s="10">
        <v>0</v>
      </c>
      <c r="AU36" s="10">
        <v>1</v>
      </c>
      <c r="AV36" s="10">
        <v>0</v>
      </c>
      <c r="AW36" s="10">
        <v>0</v>
      </c>
    </row>
    <row r="37" spans="1:49" ht="11.25">
      <c r="A37" s="10">
        <v>10</v>
      </c>
      <c r="B37" s="10">
        <v>3</v>
      </c>
      <c r="C37" s="10">
        <v>38.5</v>
      </c>
      <c r="D37" s="10">
        <v>2896</v>
      </c>
      <c r="E37" s="10">
        <v>0.6749999970197678</v>
      </c>
      <c r="F37" s="10">
        <v>0.7924999892711639</v>
      </c>
      <c r="G37" s="10">
        <v>1.75</v>
      </c>
      <c r="H37" s="10">
        <v>476.75</v>
      </c>
      <c r="I37" s="10">
        <v>0.7900000214576721</v>
      </c>
      <c r="J37" s="10">
        <v>0.7900000214576721</v>
      </c>
      <c r="K37" s="10">
        <v>0</v>
      </c>
      <c r="L37" s="10">
        <v>238.25</v>
      </c>
      <c r="M37" s="10">
        <v>0.7900000214576721</v>
      </c>
      <c r="N37" s="10">
        <v>0.7900000214576721</v>
      </c>
      <c r="O37" s="10">
        <v>0</v>
      </c>
      <c r="P37" s="10">
        <v>410.25</v>
      </c>
      <c r="Q37" s="10">
        <v>0.6700000166893005</v>
      </c>
      <c r="R37" s="10">
        <v>0.6700000166893005</v>
      </c>
      <c r="S37" s="10">
        <v>0</v>
      </c>
      <c r="T37" s="10">
        <v>0</v>
      </c>
      <c r="U37" s="10">
        <v>0</v>
      </c>
      <c r="V37" s="10">
        <v>0</v>
      </c>
      <c r="W37" s="10">
        <v>0</v>
      </c>
      <c r="X37" s="10">
        <v>10</v>
      </c>
      <c r="Y37" s="10">
        <v>4021.25</v>
      </c>
      <c r="Z37" s="10">
        <v>1125.25</v>
      </c>
      <c r="AA37" s="10">
        <v>0.7462077157828709</v>
      </c>
      <c r="AB37" s="10">
        <v>1786.7399688065052</v>
      </c>
      <c r="AC37" s="10">
        <v>376.6325102299452</v>
      </c>
      <c r="AD37" s="10">
        <v>188.21750511229038</v>
      </c>
      <c r="AE37" s="10">
        <v>274.86750684678555</v>
      </c>
      <c r="AF37" s="10">
        <v>0</v>
      </c>
      <c r="AG37" s="10">
        <v>0.6180818866638957</v>
      </c>
      <c r="AH37" s="10">
        <v>0.15731199813158225</v>
      </c>
      <c r="AI37" s="10">
        <v>0.08253649801725284</v>
      </c>
      <c r="AJ37" s="10">
        <v>0.14206961718726915</v>
      </c>
      <c r="AK37" s="10">
        <v>0</v>
      </c>
      <c r="AL37" s="10">
        <v>-2419.25</v>
      </c>
      <c r="AM37" s="10">
        <v>-2657.75</v>
      </c>
      <c r="AN37" s="10">
        <v>-2485.75</v>
      </c>
      <c r="AO37" s="10">
        <v>0</v>
      </c>
      <c r="AP37" s="10">
        <v>0</v>
      </c>
      <c r="AQ37" s="10">
        <v>1</v>
      </c>
      <c r="AR37" s="10">
        <v>0</v>
      </c>
      <c r="AS37" s="10">
        <v>0.5</v>
      </c>
      <c r="AT37" s="10">
        <v>0.25</v>
      </c>
      <c r="AU37" s="10">
        <v>0.25</v>
      </c>
      <c r="AV37" s="10">
        <v>0</v>
      </c>
      <c r="AW37" s="10">
        <v>0</v>
      </c>
    </row>
    <row r="38" spans="1:49" ht="11.25">
      <c r="A38" s="10">
        <v>11</v>
      </c>
      <c r="B38" s="10">
        <v>3</v>
      </c>
      <c r="C38" s="10">
        <v>42.5</v>
      </c>
      <c r="D38" s="10">
        <v>729.25</v>
      </c>
      <c r="E38" s="10">
        <v>0.7074999809265137</v>
      </c>
      <c r="F38" s="10">
        <v>0.7199999839067459</v>
      </c>
      <c r="G38" s="10">
        <v>0.25</v>
      </c>
      <c r="H38" s="10">
        <v>403</v>
      </c>
      <c r="I38" s="10">
        <v>0.7900000214576721</v>
      </c>
      <c r="J38" s="10">
        <v>0.7900000214576721</v>
      </c>
      <c r="K38" s="10">
        <v>0</v>
      </c>
      <c r="L38" s="10">
        <v>1367.25</v>
      </c>
      <c r="M38" s="10">
        <v>0.7150000035762787</v>
      </c>
      <c r="N38" s="10">
        <v>0.7900000214576721</v>
      </c>
      <c r="O38" s="10">
        <v>2.5</v>
      </c>
      <c r="P38" s="10">
        <v>363.25</v>
      </c>
      <c r="Q38" s="10">
        <v>0.6700000166893005</v>
      </c>
      <c r="R38" s="10">
        <v>0.6700000166893005</v>
      </c>
      <c r="S38" s="10">
        <v>0</v>
      </c>
      <c r="T38" s="10">
        <v>0</v>
      </c>
      <c r="U38" s="10">
        <v>0</v>
      </c>
      <c r="V38" s="10">
        <v>0</v>
      </c>
      <c r="W38" s="10">
        <v>0</v>
      </c>
      <c r="X38" s="10">
        <v>11</v>
      </c>
      <c r="Y38" s="10">
        <v>2862.75</v>
      </c>
      <c r="Z38" s="10">
        <v>2133.5</v>
      </c>
      <c r="AA38" s="10">
        <v>0.7155576410714966</v>
      </c>
      <c r="AB38" s="10">
        <v>516.2924857586622</v>
      </c>
      <c r="AC38" s="10">
        <v>318.37000864744186</v>
      </c>
      <c r="AD38" s="10">
        <v>954.1774993091822</v>
      </c>
      <c r="AE38" s="10">
        <v>243.37750606238842</v>
      </c>
      <c r="AF38" s="10">
        <v>0</v>
      </c>
      <c r="AG38" s="10">
        <v>0.26674539278117315</v>
      </c>
      <c r="AH38" s="10">
        <v>0.14603573717902898</v>
      </c>
      <c r="AI38" s="10">
        <v>0.4564580085454636</v>
      </c>
      <c r="AJ38" s="10">
        <v>0.13076086149433433</v>
      </c>
      <c r="AK38" s="10">
        <v>0</v>
      </c>
      <c r="AL38" s="10">
        <v>-326.25</v>
      </c>
      <c r="AM38" s="10">
        <v>638</v>
      </c>
      <c r="AN38" s="10">
        <v>-366</v>
      </c>
      <c r="AO38" s="10">
        <v>0</v>
      </c>
      <c r="AP38" s="10">
        <v>0</v>
      </c>
      <c r="AQ38" s="10">
        <v>1</v>
      </c>
      <c r="AR38" s="10">
        <v>0.25</v>
      </c>
      <c r="AS38" s="10">
        <v>0</v>
      </c>
      <c r="AT38" s="10">
        <v>0</v>
      </c>
      <c r="AU38" s="10">
        <v>0.75</v>
      </c>
      <c r="AV38" s="10">
        <v>0</v>
      </c>
      <c r="AW38" s="10">
        <v>0</v>
      </c>
    </row>
    <row r="39" spans="1:49" ht="11.25">
      <c r="A39" s="10">
        <v>12</v>
      </c>
      <c r="B39" s="10">
        <v>3</v>
      </c>
      <c r="C39" s="10">
        <v>46.5</v>
      </c>
      <c r="D39" s="10">
        <v>764.25</v>
      </c>
      <c r="E39" s="10">
        <v>0.7049999833106995</v>
      </c>
      <c r="F39" s="10">
        <v>0.7049999833106995</v>
      </c>
      <c r="G39" s="10">
        <v>0</v>
      </c>
      <c r="H39" s="10">
        <v>548.25</v>
      </c>
      <c r="I39" s="10">
        <v>0.7900000214576721</v>
      </c>
      <c r="J39" s="10">
        <v>0.7900000214576721</v>
      </c>
      <c r="K39" s="10">
        <v>0</v>
      </c>
      <c r="L39" s="10">
        <v>522.5</v>
      </c>
      <c r="M39" s="10">
        <v>0.7900000214576721</v>
      </c>
      <c r="N39" s="10">
        <v>0.7900000214576721</v>
      </c>
      <c r="O39" s="10">
        <v>2</v>
      </c>
      <c r="P39" s="10">
        <v>518.25</v>
      </c>
      <c r="Q39" s="10">
        <v>0.675000011920929</v>
      </c>
      <c r="R39" s="10">
        <v>0.675000011920929</v>
      </c>
      <c r="S39" s="10">
        <v>0</v>
      </c>
      <c r="T39" s="10">
        <v>0</v>
      </c>
      <c r="U39" s="10">
        <v>0</v>
      </c>
      <c r="V39" s="10">
        <v>0</v>
      </c>
      <c r="W39" s="10">
        <v>0</v>
      </c>
      <c r="X39" s="10">
        <v>12</v>
      </c>
      <c r="Y39" s="10">
        <v>2353.25</v>
      </c>
      <c r="Z39" s="10">
        <v>1589</v>
      </c>
      <c r="AA39" s="10">
        <v>0.7521917920239871</v>
      </c>
      <c r="AB39" s="10">
        <v>538.9024871438742</v>
      </c>
      <c r="AC39" s="10">
        <v>433.11751176416874</v>
      </c>
      <c r="AD39" s="10">
        <v>412.7750112116337</v>
      </c>
      <c r="AE39" s="10">
        <v>349.97750602662563</v>
      </c>
      <c r="AF39" s="10">
        <v>0</v>
      </c>
      <c r="AG39" s="10">
        <v>0.3255289611680917</v>
      </c>
      <c r="AH39" s="10">
        <v>0.2328747541044871</v>
      </c>
      <c r="AI39" s="10">
        <v>0.22092339524723725</v>
      </c>
      <c r="AJ39" s="10">
        <v>0.22067288948018393</v>
      </c>
      <c r="AK39" s="10">
        <v>0</v>
      </c>
      <c r="AL39" s="10">
        <v>-216</v>
      </c>
      <c r="AM39" s="10">
        <v>-241.75</v>
      </c>
      <c r="AN39" s="10">
        <v>-246</v>
      </c>
      <c r="AO39" s="10">
        <v>0</v>
      </c>
      <c r="AP39" s="10">
        <v>0</v>
      </c>
      <c r="AQ39" s="10">
        <v>1</v>
      </c>
      <c r="AR39" s="10">
        <v>0</v>
      </c>
      <c r="AS39" s="10">
        <v>0</v>
      </c>
      <c r="AT39" s="10">
        <v>0</v>
      </c>
      <c r="AU39" s="10">
        <v>1</v>
      </c>
      <c r="AV39" s="10">
        <v>0</v>
      </c>
      <c r="AW39" s="10">
        <v>0</v>
      </c>
    </row>
    <row r="40" spans="1:49" ht="11.25">
      <c r="A40" s="10">
        <v>13</v>
      </c>
      <c r="B40" s="10">
        <v>3</v>
      </c>
      <c r="C40" s="10">
        <v>50.5</v>
      </c>
      <c r="D40" s="10">
        <v>1654.75</v>
      </c>
      <c r="E40" s="10">
        <v>0.6574999839067459</v>
      </c>
      <c r="F40" s="10">
        <v>0.7124999910593033</v>
      </c>
      <c r="G40" s="10">
        <v>1.5</v>
      </c>
      <c r="H40" s="10">
        <v>528.5</v>
      </c>
      <c r="I40" s="10">
        <v>0.7900000214576721</v>
      </c>
      <c r="J40" s="10">
        <v>0.7900000214576721</v>
      </c>
      <c r="K40" s="10">
        <v>0</v>
      </c>
      <c r="L40" s="10">
        <v>956.5</v>
      </c>
      <c r="M40" s="10">
        <v>0.7025000005960464</v>
      </c>
      <c r="N40" s="10">
        <v>0.7900000214576721</v>
      </c>
      <c r="O40" s="10">
        <v>1.75</v>
      </c>
      <c r="P40" s="10">
        <v>447.5</v>
      </c>
      <c r="Q40" s="10">
        <v>0.6899999976158142</v>
      </c>
      <c r="R40" s="10">
        <v>0.6899999976158142</v>
      </c>
      <c r="S40" s="10">
        <v>0</v>
      </c>
      <c r="T40" s="10">
        <v>0</v>
      </c>
      <c r="U40" s="10">
        <v>0</v>
      </c>
      <c r="V40" s="10">
        <v>0</v>
      </c>
      <c r="W40" s="10">
        <v>0</v>
      </c>
      <c r="X40" s="10">
        <v>13</v>
      </c>
      <c r="Y40" s="10">
        <v>3587.25</v>
      </c>
      <c r="Z40" s="10">
        <v>1932.5</v>
      </c>
      <c r="AA40" s="10">
        <v>0.7075253378400964</v>
      </c>
      <c r="AB40" s="10">
        <v>1041.717474386096</v>
      </c>
      <c r="AC40" s="10">
        <v>417.5150113403797</v>
      </c>
      <c r="AD40" s="10">
        <v>612.5974864214659</v>
      </c>
      <c r="AE40" s="10">
        <v>308.77499893307686</v>
      </c>
      <c r="AF40" s="10">
        <v>0</v>
      </c>
      <c r="AG40" s="10">
        <v>0.43500577988019173</v>
      </c>
      <c r="AH40" s="10">
        <v>0.17686883921302005</v>
      </c>
      <c r="AI40" s="10">
        <v>0.23140037262127894</v>
      </c>
      <c r="AJ40" s="10">
        <v>0.1567250082855092</v>
      </c>
      <c r="AK40" s="10">
        <v>0</v>
      </c>
      <c r="AL40" s="10">
        <v>-1126.25</v>
      </c>
      <c r="AM40" s="10">
        <v>-698.25</v>
      </c>
      <c r="AN40" s="10">
        <v>-1207.25</v>
      </c>
      <c r="AO40" s="10">
        <v>0</v>
      </c>
      <c r="AP40" s="10">
        <v>0</v>
      </c>
      <c r="AQ40" s="10">
        <v>1</v>
      </c>
      <c r="AR40" s="10">
        <v>0</v>
      </c>
      <c r="AS40" s="10">
        <v>0</v>
      </c>
      <c r="AT40" s="10">
        <v>0.5</v>
      </c>
      <c r="AU40" s="10">
        <v>0.5</v>
      </c>
      <c r="AV40" s="10">
        <v>0</v>
      </c>
      <c r="AW40" s="10">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48"/>
  <sheetViews>
    <sheetView workbookViewId="0" topLeftCell="A1">
      <selection activeCell="H38" sqref="H38"/>
    </sheetView>
  </sheetViews>
  <sheetFormatPr defaultColWidth="11.421875" defaultRowHeight="12.75"/>
  <cols>
    <col min="1" max="1" width="9.140625" style="13" customWidth="1"/>
    <col min="2" max="16384" width="9.140625" style="9" customWidth="1"/>
  </cols>
  <sheetData>
    <row r="1" spans="1:2" ht="11.25">
      <c r="A1" s="12" t="s">
        <v>0</v>
      </c>
      <c r="B1" s="9" t="s">
        <v>57</v>
      </c>
    </row>
    <row r="2" ht="11.25">
      <c r="A2" s="12" t="s">
        <v>1</v>
      </c>
    </row>
    <row r="3" ht="11.25">
      <c r="A3" s="12" t="s">
        <v>2</v>
      </c>
    </row>
    <row r="4" ht="11.25">
      <c r="A4" s="12" t="s">
        <v>3</v>
      </c>
    </row>
    <row r="5" ht="11.25">
      <c r="A5" s="12" t="s">
        <v>4</v>
      </c>
    </row>
    <row r="6" ht="11.25">
      <c r="A6" s="12" t="s">
        <v>5</v>
      </c>
    </row>
    <row r="7" ht="11.25">
      <c r="A7" s="12" t="s">
        <v>6</v>
      </c>
    </row>
    <row r="8" ht="11.25">
      <c r="A8" s="12" t="s">
        <v>7</v>
      </c>
    </row>
    <row r="9" ht="11.25">
      <c r="A9" s="12" t="s">
        <v>8</v>
      </c>
    </row>
    <row r="10" ht="11.25">
      <c r="A10" s="12" t="s">
        <v>9</v>
      </c>
    </row>
    <row r="11" ht="11.25">
      <c r="A11" s="12" t="s">
        <v>10</v>
      </c>
    </row>
    <row r="12" ht="11.25">
      <c r="A12" s="12" t="s">
        <v>11</v>
      </c>
    </row>
    <row r="13" ht="11.25">
      <c r="A13" s="12" t="s">
        <v>12</v>
      </c>
    </row>
    <row r="14" ht="11.25">
      <c r="A14" s="12" t="s">
        <v>13</v>
      </c>
    </row>
    <row r="15" ht="11.25">
      <c r="A15" s="12" t="s">
        <v>14</v>
      </c>
    </row>
    <row r="16" ht="11.25">
      <c r="A16" s="12" t="s">
        <v>15</v>
      </c>
    </row>
    <row r="17" ht="11.25">
      <c r="A17" s="12" t="s">
        <v>16</v>
      </c>
    </row>
    <row r="18" ht="11.25">
      <c r="A18" s="12" t="s">
        <v>17</v>
      </c>
    </row>
    <row r="19" ht="11.25">
      <c r="A19" s="12" t="s">
        <v>18</v>
      </c>
    </row>
    <row r="20" ht="11.25">
      <c r="A20" s="12" t="s">
        <v>19</v>
      </c>
    </row>
    <row r="21" ht="11.25">
      <c r="A21" s="12" t="s">
        <v>20</v>
      </c>
    </row>
    <row r="22" ht="11.25">
      <c r="A22" s="12" t="s">
        <v>21</v>
      </c>
    </row>
    <row r="23" ht="11.25">
      <c r="A23" s="12" t="s">
        <v>22</v>
      </c>
    </row>
    <row r="24" spans="1:2" ht="11.25">
      <c r="A24" s="12" t="s">
        <v>23</v>
      </c>
      <c r="B24" s="9" t="s">
        <v>48</v>
      </c>
    </row>
    <row r="25" spans="1:2" ht="11.25">
      <c r="A25" s="12" t="s">
        <v>24</v>
      </c>
      <c r="B25" s="9" t="s">
        <v>49</v>
      </c>
    </row>
    <row r="26" spans="1:2" ht="11.25">
      <c r="A26" s="12" t="s">
        <v>25</v>
      </c>
      <c r="B26" s="9" t="s">
        <v>58</v>
      </c>
    </row>
    <row r="27" spans="1:2" ht="11.25">
      <c r="A27" s="12" t="s">
        <v>26</v>
      </c>
      <c r="B27" s="9" t="s">
        <v>50</v>
      </c>
    </row>
    <row r="28" ht="11.25">
      <c r="A28" s="12" t="s">
        <v>27</v>
      </c>
    </row>
    <row r="29" ht="11.25">
      <c r="A29" s="12" t="s">
        <v>28</v>
      </c>
    </row>
    <row r="30" ht="11.25">
      <c r="A30" s="12" t="s">
        <v>29</v>
      </c>
    </row>
    <row r="31" ht="11.25">
      <c r="A31" s="12" t="s">
        <v>30</v>
      </c>
    </row>
    <row r="32" spans="1:2" ht="11.25">
      <c r="A32" s="12" t="s">
        <v>31</v>
      </c>
      <c r="B32" s="9" t="s">
        <v>51</v>
      </c>
    </row>
    <row r="33" ht="11.25">
      <c r="A33" s="12" t="s">
        <v>32</v>
      </c>
    </row>
    <row r="34" ht="11.25">
      <c r="A34" s="12" t="s">
        <v>33</v>
      </c>
    </row>
    <row r="35" ht="11.25">
      <c r="A35" s="12" t="s">
        <v>34</v>
      </c>
    </row>
    <row r="36" ht="11.25">
      <c r="A36" s="12" t="s">
        <v>35</v>
      </c>
    </row>
    <row r="37" spans="1:2" ht="11.25">
      <c r="A37" s="12" t="s">
        <v>36</v>
      </c>
      <c r="B37" s="9" t="s">
        <v>52</v>
      </c>
    </row>
    <row r="38" ht="11.25">
      <c r="A38" s="12" t="s">
        <v>37</v>
      </c>
    </row>
    <row r="39" ht="11.25">
      <c r="A39" s="12" t="s">
        <v>38</v>
      </c>
    </row>
    <row r="40" spans="1:2" ht="11.25">
      <c r="A40" s="12" t="s">
        <v>39</v>
      </c>
      <c r="B40" s="9" t="s">
        <v>56</v>
      </c>
    </row>
    <row r="41" ht="11.25">
      <c r="A41" s="12" t="s">
        <v>40</v>
      </c>
    </row>
    <row r="42" ht="11.25">
      <c r="A42" s="12" t="s">
        <v>41</v>
      </c>
    </row>
    <row r="43" spans="1:2" ht="11.25">
      <c r="A43" s="12" t="s">
        <v>42</v>
      </c>
      <c r="B43" s="9" t="s">
        <v>53</v>
      </c>
    </row>
    <row r="44" ht="11.25">
      <c r="A44" s="12" t="s">
        <v>43</v>
      </c>
    </row>
    <row r="45" ht="11.25">
      <c r="A45" s="12" t="s">
        <v>44</v>
      </c>
    </row>
    <row r="46" ht="11.25">
      <c r="A46" s="12" t="s">
        <v>45</v>
      </c>
    </row>
    <row r="47" spans="1:2" ht="11.25">
      <c r="A47" s="12" t="s">
        <v>46</v>
      </c>
      <c r="B47" s="9" t="s">
        <v>55</v>
      </c>
    </row>
    <row r="48" spans="1:2" ht="11.25">
      <c r="A48" s="12" t="s">
        <v>47</v>
      </c>
      <c r="B48" s="9" t="s">
        <v>54</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C6"/>
  <sheetViews>
    <sheetView workbookViewId="0" topLeftCell="A1">
      <selection activeCell="A1" sqref="A1"/>
    </sheetView>
  </sheetViews>
  <sheetFormatPr defaultColWidth="11.421875" defaultRowHeight="12.75"/>
  <sheetData>
    <row r="1" spans="2:3" ht="13.5" thickBot="1">
      <c r="B1" s="107"/>
      <c r="C1" s="107"/>
    </row>
    <row r="2" spans="2:3" ht="12.75">
      <c r="B2" s="108">
        <v>2</v>
      </c>
      <c r="C2" s="111">
        <v>3837.2307692307704</v>
      </c>
    </row>
    <row r="3" spans="2:3" ht="12.75">
      <c r="B3">
        <v>0</v>
      </c>
      <c r="C3" s="112">
        <v>1560.2073170731696</v>
      </c>
    </row>
    <row r="4" spans="2:3" ht="12.75">
      <c r="B4">
        <v>3</v>
      </c>
      <c r="C4" s="112">
        <v>13425.473684210518</v>
      </c>
    </row>
    <row r="5" spans="2:3" ht="13.5" thickBot="1">
      <c r="B5" s="110">
        <v>1</v>
      </c>
      <c r="C5" s="113">
        <v>2953.0000000000396</v>
      </c>
    </row>
    <row r="6" spans="2:3" ht="12.75">
      <c r="B6" s="109"/>
      <c r="C6" s="109"/>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A830"/>
  <sheetViews>
    <sheetView tabSelected="1" workbookViewId="0" topLeftCell="A804">
      <selection activeCell="M588" sqref="H588:M591"/>
    </sheetView>
  </sheetViews>
  <sheetFormatPr defaultColWidth="11.421875" defaultRowHeight="12.75"/>
  <cols>
    <col min="1" max="4" width="11.421875" style="24" customWidth="1"/>
    <col min="5" max="5" width="11.7109375" style="24" bestFit="1" customWidth="1"/>
    <col min="6" max="8" width="11.421875" style="24" customWidth="1"/>
    <col min="9" max="9" width="12.57421875" style="24" bestFit="1" customWidth="1"/>
    <col min="10" max="10" width="11.7109375" style="24" bestFit="1" customWidth="1"/>
    <col min="11" max="16384" width="11.421875" style="24" customWidth="1"/>
  </cols>
  <sheetData>
    <row r="1" s="13" customFormat="1" ht="11.25">
      <c r="A1" s="13" t="s">
        <v>60</v>
      </c>
    </row>
    <row r="2" s="13" customFormat="1" ht="11.25">
      <c r="A2" s="13" t="s">
        <v>61</v>
      </c>
    </row>
    <row r="3" spans="3:15" ht="11.25">
      <c r="C3" s="25"/>
      <c r="G3" s="25"/>
      <c r="K3" s="25"/>
      <c r="O3" s="25"/>
    </row>
    <row r="4" spans="1:19" ht="11.25">
      <c r="A4" s="24" t="s">
        <v>62</v>
      </c>
      <c r="B4" s="46">
        <f>'ConsFood-weekly'!I2*'ConsFood-weekly'!H2</f>
        <v>5161.899954974651</v>
      </c>
      <c r="C4" s="15">
        <f>SUM(B4:B159)/SUM('ConsFood-weekly'!H2:H157)</f>
        <v>0.769416170897379</v>
      </c>
      <c r="D4" s="47"/>
      <c r="E4" s="24" t="s">
        <v>63</v>
      </c>
      <c r="F4" s="46">
        <f>'ConsFood-weekly'!M2*'ConsFood-weekly'!L2</f>
        <v>1492.3100405335426</v>
      </c>
      <c r="G4" s="15">
        <f>SUM(F4:F159)/SUM('ConsFood-weekly'!L2:L157)</f>
        <v>0.7528553821804229</v>
      </c>
      <c r="H4" s="47"/>
      <c r="I4" s="24" t="s">
        <v>64</v>
      </c>
      <c r="J4" s="46">
        <f>'ConsFood-weekly'!Q2*'ConsFood-weekly'!P2</f>
        <v>2617.9999554157257</v>
      </c>
      <c r="K4" s="15">
        <f>SUM(J4:J159)/SUM('ConsFood-weekly'!P2:P157)</f>
        <v>0.6761274932830179</v>
      </c>
      <c r="L4" s="47"/>
      <c r="M4" s="24" t="s">
        <v>65</v>
      </c>
      <c r="N4" s="46">
        <f>'ConsFood-weekly'!U2*'ConsFood-weekly'!T2</f>
        <v>1585.3299295306206</v>
      </c>
      <c r="O4" s="15">
        <f>SUM(N4:N159)/SUM('ConsFood-weekly'!T2:T157)</f>
        <v>0.5863022575562942</v>
      </c>
      <c r="P4" s="47"/>
      <c r="Q4" s="24" t="s">
        <v>349</v>
      </c>
      <c r="R4" s="46">
        <f>'[1]ConsFood-weekly'!Z2*'[1]ConsFood-weekly'!AA2</f>
        <v>10857.53988045454</v>
      </c>
      <c r="S4" s="15">
        <f>SUM(R4:R159)/SUM('[1]ConsFood-weekly'!Z2:Z157)</f>
        <v>0.7277960205339338</v>
      </c>
    </row>
    <row r="5" spans="2:19" ht="11.25" hidden="1">
      <c r="B5" s="24">
        <f>'ConsFood-weekly'!I3*'ConsFood-weekly'!H3</f>
        <v>4726.400070428848</v>
      </c>
      <c r="C5" s="23"/>
      <c r="F5" s="24">
        <f>'ConsFood-weekly'!M3*'ConsFood-weekly'!L3</f>
        <v>9409.319581747055</v>
      </c>
      <c r="G5" s="23"/>
      <c r="J5" s="24">
        <f>'ConsFood-weekly'!Q3*'ConsFood-weekly'!P3</f>
        <v>2125.6800223588943</v>
      </c>
      <c r="K5" s="23"/>
      <c r="N5" s="24">
        <f>'ConsFood-weekly'!U3*'ConsFood-weekly'!T3</f>
        <v>1643.7399269342422</v>
      </c>
      <c r="O5" s="23"/>
      <c r="R5" s="46">
        <f>'[1]ConsFood-weekly'!Z3*'[1]ConsFood-weekly'!AA3</f>
        <v>17905.13960146904</v>
      </c>
      <c r="S5" s="23"/>
    </row>
    <row r="6" spans="2:18" ht="11.25" hidden="1">
      <c r="B6" s="24">
        <f>'ConsFood-weekly'!I4*'ConsFood-weekly'!H4</f>
        <v>5637.169860363007</v>
      </c>
      <c r="F6" s="24">
        <f>'ConsFood-weekly'!M4*'ConsFood-weekly'!L4</f>
        <v>3817.1699711084366</v>
      </c>
      <c r="J6" s="24">
        <f>'ConsFood-weekly'!Q4*'ConsFood-weekly'!P4</f>
        <v>5793.799742460251</v>
      </c>
      <c r="N6" s="24">
        <f>'ConsFood-weekly'!U4*'ConsFood-weekly'!T4</f>
        <v>1571.1699301600456</v>
      </c>
      <c r="R6" s="46">
        <f>'[1]ConsFood-weekly'!Z4*'[1]ConsFood-weekly'!AA4</f>
        <v>16819.30950409174</v>
      </c>
    </row>
    <row r="7" spans="2:18" ht="11.25" hidden="1">
      <c r="B7" s="24">
        <f>'ConsFood-weekly'!I5*'ConsFood-weekly'!H5</f>
        <v>8498.160337686539</v>
      </c>
      <c r="F7" s="24">
        <f>'ConsFood-weekly'!M5*'ConsFood-weekly'!L5</f>
        <v>1128.3300033211708</v>
      </c>
      <c r="J7" s="24">
        <f>'ConsFood-weekly'!Q5*'ConsFood-weekly'!P5</f>
        <v>3968.929823577404</v>
      </c>
      <c r="N7" s="24">
        <f>'ConsFood-weekly'!U5*'ConsFood-weekly'!T5</f>
        <v>1465.5599348545074</v>
      </c>
      <c r="R7" s="46">
        <f>'[1]ConsFood-weekly'!Z5*'[1]ConsFood-weekly'!AA5</f>
        <v>15060.980099439623</v>
      </c>
    </row>
    <row r="8" spans="2:18" ht="11.25" hidden="1">
      <c r="B8" s="24">
        <f>'ConsFood-weekly'!I6*'ConsFood-weekly'!H6</f>
        <v>10144.549627900124</v>
      </c>
      <c r="F8" s="24">
        <f>'ConsFood-weekly'!M6*'ConsFood-weekly'!L6</f>
        <v>1076.490003168583</v>
      </c>
      <c r="J8" s="24">
        <f>'ConsFood-weekly'!Q6*'ConsFood-weekly'!P6</f>
        <v>1692.5200178027153</v>
      </c>
      <c r="N8" s="24">
        <f>'ConsFood-weekly'!U6*'ConsFood-weekly'!T6</f>
        <v>1486.209933936596</v>
      </c>
      <c r="R8" s="46">
        <f>'[1]ConsFood-weekly'!Z6*'[1]ConsFood-weekly'!AA6</f>
        <v>14399.769582808018</v>
      </c>
    </row>
    <row r="9" spans="2:18" ht="11.25" hidden="1">
      <c r="B9" s="24">
        <f>'ConsFood-weekly'!I7*'ConsFood-weekly'!H7</f>
        <v>11115.719915866852</v>
      </c>
      <c r="F9" s="24">
        <f>'ConsFood-weekly'!M7*'ConsFood-weekly'!L7</f>
        <v>1227.200018286705</v>
      </c>
      <c r="J9" s="24">
        <f>'ConsFood-weekly'!Q7*'ConsFood-weekly'!P7</f>
        <v>2235.599992275238</v>
      </c>
      <c r="N9" s="24">
        <f>'ConsFood-weekly'!U7*'ConsFood-weekly'!T7</f>
        <v>1728.109923183918</v>
      </c>
      <c r="R9" s="46">
        <f>'[1]ConsFood-weekly'!Z7*'[1]ConsFood-weekly'!AA7</f>
        <v>16306.629849612713</v>
      </c>
    </row>
    <row r="10" spans="2:18" ht="11.25" hidden="1">
      <c r="B10" s="24">
        <f>'ConsFood-weekly'!I8*'ConsFood-weekly'!H8</f>
        <v>6340.749767422676</v>
      </c>
      <c r="F10" s="24">
        <f>'ConsFood-weekly'!M8*'ConsFood-weekly'!L8</f>
        <v>906.3599667549133</v>
      </c>
      <c r="J10" s="24">
        <f>'ConsFood-weekly'!Q8*'ConsFood-weekly'!P8</f>
        <v>1628.7700405716896</v>
      </c>
      <c r="N10" s="24">
        <f>'ConsFood-weekly'!U8*'ConsFood-weekly'!T8</f>
        <v>2019.5699102282524</v>
      </c>
      <c r="R10" s="46">
        <f>'[1]ConsFood-weekly'!Z8*'[1]ConsFood-weekly'!AA8</f>
        <v>10895.449684977531</v>
      </c>
    </row>
    <row r="11" spans="2:18" ht="11.25" hidden="1">
      <c r="B11" s="24">
        <f>'ConsFood-weekly'!I9*'ConsFood-weekly'!H9</f>
        <v>3158.219884157181</v>
      </c>
      <c r="F11" s="24">
        <f>'ConsFood-weekly'!M9*'ConsFood-weekly'!L9</f>
        <v>1137.600016951561</v>
      </c>
      <c r="J11" s="24">
        <f>'ConsFood-weekly'!Q9*'ConsFood-weekly'!P9</f>
        <v>6021.539732336998</v>
      </c>
      <c r="N11" s="24">
        <f>'ConsFood-weekly'!U9*'ConsFood-weekly'!T9</f>
        <v>1682.6799252033234</v>
      </c>
      <c r="R11" s="46">
        <f>'[1]ConsFood-weekly'!Z9*'[1]ConsFood-weekly'!AA9</f>
        <v>12000.039558649065</v>
      </c>
    </row>
    <row r="12" spans="2:18" ht="11.25" hidden="1">
      <c r="B12" s="24">
        <f>'ConsFood-weekly'!I10*'ConsFood-weekly'!H10</f>
        <v>14531.560111761093</v>
      </c>
      <c r="F12" s="24">
        <f>'ConsFood-weekly'!M10*'ConsFood-weekly'!L10</f>
        <v>1067.219973564148</v>
      </c>
      <c r="J12" s="24">
        <f>'ConsFood-weekly'!Q10*'ConsFood-weekly'!P10</f>
        <v>4178.9698142409325</v>
      </c>
      <c r="N12" s="24">
        <f>'ConsFood-weekly'!U10*'ConsFood-weekly'!T10</f>
        <v>1572.9399300813675</v>
      </c>
      <c r="R12" s="46">
        <f>'[1]ConsFood-weekly'!Z10*'[1]ConsFood-weekly'!AA10</f>
        <v>21350.68982964754</v>
      </c>
    </row>
    <row r="13" spans="2:18" ht="11.25" hidden="1">
      <c r="B13" s="24">
        <f>'ConsFood-weekly'!I11*'ConsFood-weekly'!H11</f>
        <v>7876.349972784519</v>
      </c>
      <c r="F13" s="24">
        <f>'ConsFood-weekly'!M11*'ConsFood-weekly'!L11</f>
        <v>5869.760061740875</v>
      </c>
      <c r="J13" s="24">
        <f>'ConsFood-weekly'!Q11*'ConsFood-weekly'!P11</f>
        <v>3432.029847443104</v>
      </c>
      <c r="N13" s="24">
        <f>'ConsFood-weekly'!U11*'ConsFood-weekly'!T11</f>
        <v>1584.7399295568466</v>
      </c>
      <c r="R13" s="46">
        <f>'[1]ConsFood-weekly'!Z11*'[1]ConsFood-weekly'!AA11</f>
        <v>18762.879811525345</v>
      </c>
    </row>
    <row r="14" spans="2:18" ht="11.25" hidden="1">
      <c r="B14" s="24">
        <f>'ConsFood-weekly'!I12*'ConsFood-weekly'!H12</f>
        <v>3121.2000875473022</v>
      </c>
      <c r="F14" s="24">
        <f>'ConsFood-weekly'!M12*'ConsFood-weekly'!L12</f>
        <v>3426.4999416470528</v>
      </c>
      <c r="J14" s="24">
        <f>'ConsFood-weekly'!Q12*'ConsFood-weekly'!P12</f>
        <v>1619.7600170373917</v>
      </c>
      <c r="N14" s="24">
        <f>'ConsFood-weekly'!U12*'ConsFood-weekly'!T12</f>
        <v>1545.2099313139915</v>
      </c>
      <c r="R14" s="46">
        <f>'[1]ConsFood-weekly'!Z12*'[1]ConsFood-weekly'!AA12</f>
        <v>9712.669977545738</v>
      </c>
    </row>
    <row r="15" spans="2:18" ht="11.25" hidden="1">
      <c r="B15" s="24">
        <f>'ConsFood-weekly'!I13*'ConsFood-weekly'!H13</f>
        <v>3617.1600601673126</v>
      </c>
      <c r="F15" s="24">
        <f>'ConsFood-weekly'!M13*'ConsFood-weekly'!L13</f>
        <v>1666.400024831295</v>
      </c>
      <c r="J15" s="24">
        <f>'ConsFood-weekly'!Q13*'ConsFood-weekly'!P13</f>
        <v>2268.0299921631813</v>
      </c>
      <c r="N15" s="24">
        <f>'ConsFood-weekly'!U13*'ConsFood-weekly'!T13</f>
        <v>1558.1899307370186</v>
      </c>
      <c r="R15" s="46">
        <f>'[1]ConsFood-weekly'!Z13*'[1]ConsFood-weekly'!AA13</f>
        <v>9109.780007898808</v>
      </c>
    </row>
    <row r="16" spans="2:18" ht="11.25" hidden="1">
      <c r="B16" s="24">
        <f>'ConsFood-weekly'!I14*'ConsFood-weekly'!H14</f>
        <v>3857.1000641584396</v>
      </c>
      <c r="F16" s="24">
        <f>'ConsFood-weekly'!M14*'ConsFood-weekly'!L14</f>
        <v>1805.6000269055367</v>
      </c>
      <c r="J16" s="24">
        <f>'ConsFood-weekly'!Q14*'ConsFood-weekly'!P14</f>
        <v>2859.499951303005</v>
      </c>
      <c r="N16" s="24">
        <f>'ConsFood-weekly'!U14*'ConsFood-weekly'!T14</f>
        <v>1686.809925019741</v>
      </c>
      <c r="R16" s="46">
        <f>'[1]ConsFood-weekly'!Z14*'[1]ConsFood-weekly'!AA14</f>
        <v>10209.009967386723</v>
      </c>
    </row>
    <row r="17" spans="2:18" ht="11.25" hidden="1">
      <c r="B17" s="24">
        <f>'ConsFood-weekly'!I15*'ConsFood-weekly'!H15</f>
        <v>3709.18006169796</v>
      </c>
      <c r="F17" s="24">
        <f>'ConsFood-weekly'!M15*'ConsFood-weekly'!L15</f>
        <v>1730.199984908104</v>
      </c>
      <c r="J17" s="24">
        <f>'ConsFood-weekly'!Q15*'ConsFood-weekly'!P15</f>
        <v>2728.949990570545</v>
      </c>
      <c r="N17" s="24">
        <f>'ConsFood-weekly'!U15*'ConsFood-weekly'!T15</f>
        <v>1739.3199226856232</v>
      </c>
      <c r="R17" s="46">
        <f>'[1]ConsFood-weekly'!Z15*'[1]ConsFood-weekly'!AA15</f>
        <v>9907.649959862232</v>
      </c>
    </row>
    <row r="18" spans="2:18" ht="11.25" hidden="1">
      <c r="B18" s="24">
        <f>'ConsFood-weekly'!I16*'ConsFood-weekly'!H16</f>
        <v>3989.5400663614273</v>
      </c>
      <c r="F18" s="24">
        <f>'ConsFood-weekly'!M16*'ConsFood-weekly'!L16</f>
        <v>1802.2500053048134</v>
      </c>
      <c r="J18" s="24">
        <f>'ConsFood-weekly'!Q16*'ConsFood-weekly'!P16</f>
        <v>3075.329989373684</v>
      </c>
      <c r="N18" s="24">
        <f>'ConsFood-weekly'!U16*'ConsFood-weekly'!T16</f>
        <v>1550.5199310779572</v>
      </c>
      <c r="R18" s="46">
        <f>'[1]ConsFood-weekly'!Z16*'[1]ConsFood-weekly'!AA16</f>
        <v>10417.639992117882</v>
      </c>
    </row>
    <row r="19" spans="2:18" ht="11.25" hidden="1">
      <c r="B19" s="24">
        <f>'ConsFood-weekly'!I17*'ConsFood-weekly'!H17</f>
        <v>12671.889686107635</v>
      </c>
      <c r="F19" s="24">
        <f>'ConsFood-weekly'!M17*'ConsFood-weekly'!L17</f>
        <v>1211.7999756336212</v>
      </c>
      <c r="J19" s="24">
        <f>'ConsFood-weekly'!Q17*'ConsFood-weekly'!P17</f>
        <v>2515.80009996891</v>
      </c>
      <c r="N19" s="24">
        <f>'ConsFood-weekly'!U17*'ConsFood-weekly'!T17</f>
        <v>1635.4799273014069</v>
      </c>
      <c r="R19" s="46">
        <f>'[1]ConsFood-weekly'!Z17*'[1]ConsFood-weekly'!AA17</f>
        <v>18034.969689011574</v>
      </c>
    </row>
    <row r="20" spans="2:18" ht="11.25" hidden="1">
      <c r="B20" s="24">
        <f>'ConsFood-weekly'!I18*'ConsFood-weekly'!H18</f>
        <v>6414.039944052696</v>
      </c>
      <c r="F20" s="24">
        <f>'ConsFood-weekly'!M18*'ConsFood-weekly'!L18</f>
        <v>932.3100027441978</v>
      </c>
      <c r="J20" s="24">
        <f>'ConsFood-weekly'!Q18*'ConsFood-weekly'!P18</f>
        <v>5511.000218987465</v>
      </c>
      <c r="N20" s="24">
        <f>'ConsFood-weekly'!U18*'ConsFood-weekly'!T18</f>
        <v>1666.7499259114265</v>
      </c>
      <c r="R20" s="46">
        <f>'[1]ConsFood-weekly'!Z18*'[1]ConsFood-weekly'!AA18</f>
        <v>14524.100091695786</v>
      </c>
    </row>
    <row r="21" spans="2:18" ht="11.25" hidden="1">
      <c r="B21" s="24">
        <f>'ConsFood-weekly'!I19*'ConsFood-weekly'!H19</f>
        <v>4579.120131969452</v>
      </c>
      <c r="F21" s="24">
        <f>'ConsFood-weekly'!M19*'ConsFood-weekly'!L19</f>
        <v>1482.4000415802002</v>
      </c>
      <c r="J21" s="24">
        <f>'ConsFood-weekly'!Q19*'ConsFood-weekly'!P19</f>
        <v>5049.000200629234</v>
      </c>
      <c r="N21" s="24">
        <f>'ConsFood-weekly'!U19*'ConsFood-weekly'!T19</f>
        <v>1753.4799220561981</v>
      </c>
      <c r="R21" s="46">
        <f>'[1]ConsFood-weekly'!Z19*'[1]ConsFood-weekly'!AA19</f>
        <v>12864.000296235085</v>
      </c>
    </row>
    <row r="22" spans="2:18" ht="11.25" hidden="1">
      <c r="B22" s="24">
        <f>'ConsFood-weekly'!I20*'ConsFood-weekly'!H20</f>
        <v>4181.450120508671</v>
      </c>
      <c r="F22" s="24">
        <f>'ConsFood-weekly'!M20*'ConsFood-weekly'!L20</f>
        <v>1833.5199840068817</v>
      </c>
      <c r="J22" s="24">
        <f>'ConsFood-weekly'!Q20*'ConsFood-weekly'!P20</f>
        <v>4775.400189757347</v>
      </c>
      <c r="N22" s="24">
        <f>'ConsFood-weekly'!U20*'ConsFood-weekly'!T20</f>
        <v>1647.279926776886</v>
      </c>
      <c r="R22" s="46">
        <f>'[1]ConsFood-weekly'!Z20*'[1]ConsFood-weekly'!AA20</f>
        <v>12437.650221049786</v>
      </c>
    </row>
    <row r="23" spans="2:18" ht="11.25" hidden="1">
      <c r="B23" s="24">
        <f>'ConsFood-weekly'!I21*'ConsFood-weekly'!H21</f>
        <v>3394.4599454402924</v>
      </c>
      <c r="F23" s="24">
        <f>'ConsFood-weekly'!M21*'ConsFood-weekly'!L21</f>
        <v>8453.479893922806</v>
      </c>
      <c r="J23" s="24">
        <f>'ConsFood-weekly'!Q21*'ConsFood-weekly'!P21</f>
        <v>2264.5799921751022</v>
      </c>
      <c r="N23" s="24">
        <f>'ConsFood-weekly'!U21*'ConsFood-weekly'!T21</f>
        <v>1605.979928612709</v>
      </c>
      <c r="R23" s="46">
        <f>'[1]ConsFood-weekly'!Z21*'[1]ConsFood-weekly'!AA21</f>
        <v>15718.49976015091</v>
      </c>
    </row>
    <row r="24" spans="2:18" ht="11.25" hidden="1">
      <c r="B24" s="24">
        <f>'ConsFood-weekly'!I22*'ConsFood-weekly'!H22</f>
        <v>3430.0599448680878</v>
      </c>
      <c r="F24" s="24">
        <f>'ConsFood-weekly'!M22*'ConsFood-weekly'!L22</f>
        <v>5783.469856739044</v>
      </c>
      <c r="J24" s="24">
        <f>'ConsFood-weekly'!Q22*'ConsFood-weekly'!P22</f>
        <v>2339.09999191761</v>
      </c>
      <c r="N24" s="24">
        <f>'ConsFood-weekly'!U22*'ConsFood-weekly'!T22</f>
        <v>1572.9399300813675</v>
      </c>
      <c r="R24" s="46">
        <f>'[1]ConsFood-weekly'!Z22*'[1]ConsFood-weekly'!AA22</f>
        <v>13125.56972360611</v>
      </c>
    </row>
    <row r="25" spans="2:18" ht="11.25" hidden="1">
      <c r="B25" s="24">
        <f>'ConsFood-weekly'!I23*'ConsFood-weekly'!H23</f>
        <v>3058.199918985367</v>
      </c>
      <c r="F25" s="24">
        <f>'ConsFood-weekly'!M23*'ConsFood-weekly'!L23</f>
        <v>1233.9599614739418</v>
      </c>
      <c r="J25" s="24">
        <f>'ConsFood-weekly'!Q23*'ConsFood-weekly'!P23</f>
        <v>2365.319991827011</v>
      </c>
      <c r="N25" s="24">
        <f>'ConsFood-weekly'!U23*'ConsFood-weekly'!T23</f>
        <v>1683.2699251770973</v>
      </c>
      <c r="R25" s="46">
        <f>'[1]ConsFood-weekly'!Z23*'[1]ConsFood-weekly'!AA23</f>
        <v>8340.749797463417</v>
      </c>
    </row>
    <row r="26" spans="2:18" ht="11.25" hidden="1">
      <c r="B26" s="24">
        <f>'ConsFood-weekly'!I24*'ConsFood-weekly'!H24</f>
        <v>3475.7600630521774</v>
      </c>
      <c r="F26" s="24">
        <f>'ConsFood-weekly'!M24*'ConsFood-weekly'!L24</f>
        <v>1508.109969675541</v>
      </c>
      <c r="J26" s="24">
        <f>'ConsFood-weekly'!Q24*'ConsFood-weekly'!P24</f>
        <v>2843.4899901747704</v>
      </c>
      <c r="N26" s="24">
        <f>'ConsFood-weekly'!U24*'ConsFood-weekly'!T24</f>
        <v>1774.1299211382866</v>
      </c>
      <c r="R26" s="46">
        <f>'[1]ConsFood-weekly'!Z24*'[1]ConsFood-weekly'!AA24</f>
        <v>9601.489944040775</v>
      </c>
    </row>
    <row r="27" spans="2:18" ht="11.25" hidden="1">
      <c r="B27" s="24">
        <f>'ConsFood-weekly'!I25*'ConsFood-weekly'!H25</f>
        <v>6289.610104620457</v>
      </c>
      <c r="F27" s="24">
        <f>'ConsFood-weekly'!M25*'ConsFood-weekly'!L25</f>
        <v>1154.159963965416</v>
      </c>
      <c r="J27" s="24">
        <f>'ConsFood-weekly'!Q25*'ConsFood-weekly'!P25</f>
        <v>2405.3399916887283</v>
      </c>
      <c r="N27" s="24">
        <f>'ConsFood-weekly'!U25*'ConsFood-weekly'!T25</f>
        <v>1677.9599254131317</v>
      </c>
      <c r="R27" s="46">
        <f>'[1]ConsFood-weekly'!Z25*'[1]ConsFood-weekly'!AA25</f>
        <v>11527.069985687733</v>
      </c>
    </row>
    <row r="28" spans="2:18" ht="11.25" hidden="1">
      <c r="B28" s="24">
        <f>'ConsFood-weekly'!I26*'ConsFood-weekly'!H26</f>
        <v>6173.7799461483955</v>
      </c>
      <c r="F28" s="24">
        <f>'ConsFood-weekly'!M26*'ConsFood-weekly'!L26</f>
        <v>1347.0899729132652</v>
      </c>
      <c r="J28" s="24">
        <f>'ConsFood-weekly'!Q26*'ConsFood-weekly'!P26</f>
        <v>2842.1099901795387</v>
      </c>
      <c r="N28" s="24">
        <f>'ConsFood-weekly'!U26*'ConsFood-weekly'!T26</f>
        <v>1706.8699241280556</v>
      </c>
      <c r="R28" s="46">
        <f>'[1]ConsFood-weekly'!Z26*'[1]ConsFood-weekly'!AA26</f>
        <v>12069.849833369255</v>
      </c>
    </row>
    <row r="29" spans="2:18" ht="11.25" hidden="1">
      <c r="B29" s="24">
        <f>'ConsFood-weekly'!I27*'ConsFood-weekly'!H27</f>
        <v>3015.9900231957436</v>
      </c>
      <c r="F29" s="24">
        <f>'ConsFood-weekly'!M27*'ConsFood-weekly'!L27</f>
        <v>1216.3199620246887</v>
      </c>
      <c r="J29" s="24">
        <f>'ConsFood-weekly'!Q27*'ConsFood-weekly'!P27</f>
        <v>2488.829991400242</v>
      </c>
      <c r="N29" s="24">
        <f>'ConsFood-weekly'!U27*'ConsFood-weekly'!T27</f>
        <v>1285.0199428796768</v>
      </c>
      <c r="R29" s="46">
        <f>'[1]ConsFood-weekly'!Z27*'[1]ConsFood-weekly'!AA27</f>
        <v>8006.15991950035</v>
      </c>
    </row>
    <row r="30" spans="2:18" ht="11.25" hidden="1">
      <c r="B30" s="24">
        <f>'ConsFood-weekly'!I28*'ConsFood-weekly'!H28</f>
        <v>3793.499899506569</v>
      </c>
      <c r="F30" s="24">
        <f>'ConsFood-weekly'!M28*'ConsFood-weekly'!L28</f>
        <v>1421.059987604618</v>
      </c>
      <c r="J30" s="24">
        <f>'ConsFood-weekly'!Q28*'ConsFood-weekly'!P28</f>
        <v>3421.690085232258</v>
      </c>
      <c r="N30" s="24">
        <f>'ConsFood-weekly'!U28*'ConsFood-weekly'!T28</f>
        <v>2055.5599086284637</v>
      </c>
      <c r="R30" s="46">
        <f>'[1]ConsFood-weekly'!Z28*'[1]ConsFood-weekly'!AA28</f>
        <v>10691.809880971909</v>
      </c>
    </row>
    <row r="31" spans="2:18" ht="11.25" hidden="1">
      <c r="B31" s="24">
        <f>'ConsFood-weekly'!I29*'ConsFood-weekly'!H29</f>
        <v>9943.5</v>
      </c>
      <c r="F31" s="24">
        <f>'ConsFood-weekly'!M29*'ConsFood-weekly'!L29</f>
        <v>883.73996758461</v>
      </c>
      <c r="J31" s="24">
        <f>'ConsFood-weekly'!Q29*'ConsFood-weekly'!P29</f>
        <v>5576.400221586227</v>
      </c>
      <c r="N31" s="24">
        <f>'ConsFood-weekly'!U29*'ConsFood-weekly'!T29</f>
        <v>1598.3099289536476</v>
      </c>
      <c r="R31" s="46">
        <f>'[1]ConsFood-weekly'!Z29*'[1]ConsFood-weekly'!AA29</f>
        <v>18001.950118124485</v>
      </c>
    </row>
    <row r="32" spans="2:18" ht="11.25" hidden="1">
      <c r="B32" s="24">
        <f>'ConsFood-weekly'!I30*'ConsFood-weekly'!H30</f>
        <v>7529.3199055194855</v>
      </c>
      <c r="F32" s="24">
        <f>'ConsFood-weekly'!M30*'ConsFood-weekly'!L30</f>
        <v>1255.2000187039375</v>
      </c>
      <c r="J32" s="24">
        <f>'ConsFood-weekly'!Q30*'ConsFood-weekly'!P30</f>
        <v>4751.400188803673</v>
      </c>
      <c r="N32" s="24">
        <f>'ConsFood-weekly'!U30*'ConsFood-weekly'!T30</f>
        <v>1600.6699288487434</v>
      </c>
      <c r="R32" s="46">
        <f>'[1]ConsFood-weekly'!Z30*'[1]ConsFood-weekly'!AA30</f>
        <v>15136.59004187584</v>
      </c>
    </row>
    <row r="33" spans="2:18" ht="11.25" hidden="1">
      <c r="B33" s="24">
        <f>'ConsFood-weekly'!I31*'ConsFood-weekly'!H31</f>
        <v>2359.389962077141</v>
      </c>
      <c r="F33" s="24">
        <f>'ConsFood-weekly'!M31*'ConsFood-weekly'!L31</f>
        <v>3463.979872941971</v>
      </c>
      <c r="J33" s="24">
        <f>'ConsFood-weekly'!Q31*'ConsFood-weekly'!P31</f>
        <v>1831.259993672371</v>
      </c>
      <c r="N33" s="24">
        <f>'ConsFood-weekly'!U31*'ConsFood-weekly'!T31</f>
        <v>1164.6599482297897</v>
      </c>
      <c r="R33" s="46">
        <f>'[1]ConsFood-weekly'!Z31*'[1]ConsFood-weekly'!AA31</f>
        <v>8819.289776921272</v>
      </c>
    </row>
    <row r="34" spans="2:18" ht="11.25" hidden="1">
      <c r="B34" s="24">
        <f>'ConsFood-weekly'!I32*'ConsFood-weekly'!H32</f>
        <v>3993.0801150798798</v>
      </c>
      <c r="F34" s="24">
        <f>'ConsFood-weekly'!M32*'ConsFood-weekly'!L32</f>
        <v>5097.29981303215</v>
      </c>
      <c r="J34" s="24">
        <f>'ConsFood-weekly'!Q32*'ConsFood-weekly'!P32</f>
        <v>2845.440113067627</v>
      </c>
      <c r="N34" s="24">
        <f>'ConsFood-weekly'!U32*'ConsFood-weekly'!T32</f>
        <v>1668.5199258327484</v>
      </c>
      <c r="R34" s="46">
        <f>'[1]ConsFood-weekly'!Z32*'[1]ConsFood-weekly'!AA32</f>
        <v>13604.339967012405</v>
      </c>
    </row>
    <row r="35" spans="2:18" ht="11.25" hidden="1">
      <c r="B35" s="24">
        <f>'ConsFood-weekly'!I33*'ConsFood-weekly'!H33</f>
        <v>8522.100239038467</v>
      </c>
      <c r="F35" s="24">
        <f>'ConsFood-weekly'!M33*'ConsFood-weekly'!L33</f>
        <v>1833.9199900627136</v>
      </c>
      <c r="J35" s="24">
        <f>'ConsFood-weekly'!Q33*'ConsFood-weekly'!P33</f>
        <v>4673.1298842430115</v>
      </c>
      <c r="N35" s="24">
        <f>'ConsFood-weekly'!U33*'ConsFood-weekly'!T33</f>
        <v>1767.0499214529991</v>
      </c>
      <c r="R35" s="46">
        <f>'[1]ConsFood-weekly'!Z33*'[1]ConsFood-weekly'!AA33</f>
        <v>16796.20003479719</v>
      </c>
    </row>
    <row r="36" spans="2:18" ht="11.25" hidden="1">
      <c r="B36" s="24">
        <f>'ConsFood-weekly'!I34*'ConsFood-weekly'!H34</f>
        <v>13363.739509820938</v>
      </c>
      <c r="F36" s="24">
        <f>'ConsFood-weekly'!M34*'ConsFood-weekly'!L34</f>
        <v>990.8999737501144</v>
      </c>
      <c r="J36" s="24">
        <f>'ConsFood-weekly'!Q34*'ConsFood-weekly'!P34</f>
        <v>8239.660205245018</v>
      </c>
      <c r="N36" s="24">
        <f>'ConsFood-weekly'!U34*'ConsFood-weekly'!T34</f>
        <v>1707.4599241018295</v>
      </c>
      <c r="R36" s="46">
        <f>'[1]ConsFood-weekly'!Z34*'[1]ConsFood-weekly'!AA34</f>
        <v>24301.7596129179</v>
      </c>
    </row>
    <row r="37" spans="2:18" ht="11.25" hidden="1">
      <c r="B37" s="24">
        <f>'ConsFood-weekly'!I35*'ConsFood-weekly'!H35</f>
        <v>4061.310031235218</v>
      </c>
      <c r="F37" s="24">
        <f>'ConsFood-weekly'!M35*'ConsFood-weekly'!L35</f>
        <v>874.3500047922134</v>
      </c>
      <c r="J37" s="24">
        <f>'ConsFood-weekly'!Q35*'ConsFood-weekly'!P35</f>
        <v>4720.820117592812</v>
      </c>
      <c r="N37" s="24">
        <f>'ConsFood-weekly'!U35*'ConsFood-weekly'!T35</f>
        <v>1753.9199495315552</v>
      </c>
      <c r="R37" s="46">
        <f>'[1]ConsFood-weekly'!Z35*'[1]ConsFood-weekly'!AA35</f>
        <v>11410.400103151798</v>
      </c>
    </row>
    <row r="38" spans="2:18" ht="11.25" hidden="1">
      <c r="B38" s="24">
        <f>'ConsFood-weekly'!I36*'ConsFood-weekly'!H36</f>
        <v>3501.520063519478</v>
      </c>
      <c r="F38" s="24">
        <f>'ConsFood-weekly'!M36*'ConsFood-weekly'!L36</f>
        <v>937.7999751567841</v>
      </c>
      <c r="J38" s="24">
        <f>'ConsFood-weekly'!Q36*'ConsFood-weekly'!P36</f>
        <v>2330.6399145126343</v>
      </c>
      <c r="N38" s="24">
        <f>'ConsFood-weekly'!U36*'ConsFood-weekly'!T36</f>
        <v>1821.1999475955963</v>
      </c>
      <c r="R38" s="46">
        <f>'[1]ConsFood-weekly'!Z36*'[1]ConsFood-weekly'!AA36</f>
        <v>8591.159900784492</v>
      </c>
    </row>
    <row r="39" spans="2:18" ht="11.25" hidden="1">
      <c r="B39" s="24">
        <f>'ConsFood-weekly'!I37*'ConsFood-weekly'!H37</f>
        <v>4874.870140492916</v>
      </c>
      <c r="F39" s="24">
        <f>'ConsFood-weekly'!M37*'ConsFood-weekly'!L37</f>
        <v>1643.430009007454</v>
      </c>
      <c r="J39" s="24">
        <f>'ConsFood-weekly'!Q37*'ConsFood-weekly'!P37</f>
        <v>4281.079946279526</v>
      </c>
      <c r="N39" s="24">
        <f>'ConsFood-weekly'!U37*'ConsFood-weekly'!T37</f>
        <v>2043.919941186905</v>
      </c>
      <c r="R39" s="46">
        <f>'[1]ConsFood-weekly'!Z37*'[1]ConsFood-weekly'!AA37</f>
        <v>12843.3000369668</v>
      </c>
    </row>
    <row r="40" spans="2:18" ht="11.25" hidden="1">
      <c r="B40" s="24">
        <f>'ConsFood-weekly'!I38*'ConsFood-weekly'!H38</f>
        <v>13227.360139131546</v>
      </c>
      <c r="F40" s="24">
        <f>'ConsFood-weekly'!M38*'ConsFood-weekly'!L38</f>
        <v>6250.019978404045</v>
      </c>
      <c r="J40" s="24">
        <f>'ConsFood-weekly'!Q38*'ConsFood-weekly'!P38</f>
        <v>4627.400048673153</v>
      </c>
      <c r="N40" s="24">
        <f>'ConsFood-weekly'!U38*'ConsFood-weekly'!T38</f>
        <v>1646.6199526190758</v>
      </c>
      <c r="R40" s="46">
        <f>'[1]ConsFood-weekly'!Z38*'[1]ConsFood-weekly'!AA38</f>
        <v>25751.400118827816</v>
      </c>
    </row>
    <row r="41" spans="2:18" ht="11.25" hidden="1">
      <c r="B41" s="24">
        <f>'ConsFood-weekly'!I39*'ConsFood-weekly'!H39</f>
        <v>21735.689924895763</v>
      </c>
      <c r="F41" s="24">
        <f>'ConsFood-weekly'!M39*'ConsFood-weekly'!L39</f>
        <v>3739.060097694397</v>
      </c>
      <c r="J41" s="24">
        <f>'ConsFood-weekly'!Q39*'ConsFood-weekly'!P39</f>
        <v>4103.120043158531</v>
      </c>
      <c r="N41" s="24">
        <f>'ConsFood-weekly'!U39*'ConsFood-weekly'!T39</f>
        <v>1748.6999496817589</v>
      </c>
      <c r="R41" s="46">
        <f>'[1]ConsFood-weekly'!Z39*'[1]ConsFood-weekly'!AA39</f>
        <v>31326.570015430447</v>
      </c>
    </row>
    <row r="42" spans="2:18" ht="11.25" hidden="1">
      <c r="B42" s="24">
        <f>'ConsFood-weekly'!I40*'ConsFood-weekly'!H40</f>
        <v>7738.000202178955</v>
      </c>
      <c r="F42" s="24">
        <f>'ConsFood-weekly'!M40*'ConsFood-weekly'!L40</f>
        <v>951.7800052165985</v>
      </c>
      <c r="J42" s="24">
        <f>'ConsFood-weekly'!Q40*'ConsFood-weekly'!P40</f>
        <v>2416.129926979542</v>
      </c>
      <c r="N42" s="24">
        <f>'ConsFood-weekly'!U40*'ConsFood-weekly'!T40</f>
        <v>1619.9399533867836</v>
      </c>
      <c r="R42" s="46">
        <f>'[1]ConsFood-weekly'!Z40*'[1]ConsFood-weekly'!AA40</f>
        <v>12725.850087761879</v>
      </c>
    </row>
    <row r="43" spans="2:18" ht="11.25" hidden="1">
      <c r="B43" s="24">
        <f>'ConsFood-weekly'!I41*'ConsFood-weekly'!H41</f>
        <v>3691.799902200699</v>
      </c>
      <c r="F43" s="24">
        <f>'ConsFood-weekly'!M41*'ConsFood-weekly'!L41</f>
        <v>1124.959981918335</v>
      </c>
      <c r="J43" s="24">
        <f>'ConsFood-weekly'!Q41*'ConsFood-weekly'!P41</f>
        <v>11187.039678096771</v>
      </c>
      <c r="N43" s="24">
        <f>'ConsFood-weekly'!U41*'ConsFood-weekly'!T41</f>
        <v>1544.5399555563927</v>
      </c>
      <c r="R43" s="46">
        <f>'[1]ConsFood-weekly'!Z41*'[1]ConsFood-weekly'!AA41</f>
        <v>17548.339517772198</v>
      </c>
    </row>
    <row r="44" spans="2:18" ht="11.25" hidden="1">
      <c r="B44" s="24">
        <f>'ConsFood-weekly'!I42*'ConsFood-weekly'!H42</f>
        <v>3353.350096642971</v>
      </c>
      <c r="F44" s="24">
        <f>'ConsFood-weekly'!M42*'ConsFood-weekly'!L42</f>
        <v>11317.379960894585</v>
      </c>
      <c r="J44" s="24">
        <f>'ConsFood-weekly'!Q42*'ConsFood-weekly'!P42</f>
        <v>6392.0597158670425</v>
      </c>
      <c r="N44" s="24">
        <f>'ConsFood-weekly'!U42*'ConsFood-weekly'!T42</f>
        <v>1530.0399559736252</v>
      </c>
      <c r="R44" s="46">
        <f>'[1]ConsFood-weekly'!Z42*'[1]ConsFood-weekly'!AA42</f>
        <v>22592.829729378223</v>
      </c>
    </row>
    <row r="45" spans="2:18" ht="11.25" hidden="1">
      <c r="B45" s="24">
        <f>'ConsFood-weekly'!I43*'ConsFood-weekly'!H43</f>
        <v>19461.14913493395</v>
      </c>
      <c r="F45" s="24">
        <f>'ConsFood-weekly'!M43*'ConsFood-weekly'!L43</f>
        <v>4750.609856426716</v>
      </c>
      <c r="J45" s="24">
        <f>'ConsFood-weekly'!Q43*'ConsFood-weekly'!P43</f>
        <v>1703.9199786186218</v>
      </c>
      <c r="N45" s="24">
        <f>'ConsFood-weekly'!U43*'ConsFood-weekly'!T43</f>
        <v>1538.7399557232857</v>
      </c>
      <c r="R45" s="46">
        <f>'[1]ConsFood-weekly'!Z43*'[1]ConsFood-weekly'!AA43</f>
        <v>27454.418925702572</v>
      </c>
    </row>
    <row r="46" spans="2:18" ht="11.25" hidden="1">
      <c r="B46" s="24">
        <f>'ConsFood-weekly'!I44*'ConsFood-weekly'!H44</f>
        <v>8757.449678778648</v>
      </c>
      <c r="F46" s="24">
        <f>'ConsFood-weekly'!M44*'ConsFood-weekly'!L44</f>
        <v>799.5300043821335</v>
      </c>
      <c r="J46" s="24">
        <f>'ConsFood-weekly'!Q44*'ConsFood-weekly'!P44</f>
        <v>1680.9099583625793</v>
      </c>
      <c r="N46" s="24">
        <f>'ConsFood-weekly'!U44*'ConsFood-weekly'!T44</f>
        <v>1480.7399573922157</v>
      </c>
      <c r="R46" s="46">
        <f>'[1]ConsFood-weekly'!Z44*'[1]ConsFood-weekly'!AA44</f>
        <v>12718.629598915577</v>
      </c>
    </row>
    <row r="47" spans="2:18" ht="11.25" hidden="1">
      <c r="B47" s="24">
        <f>'ConsFood-weekly'!I45*'ConsFood-weekly'!H45</f>
        <v>3066.29991877079</v>
      </c>
      <c r="F47" s="24">
        <f>'ConsFood-weekly'!M45*'ConsFood-weekly'!L45</f>
        <v>5446.859981179237</v>
      </c>
      <c r="J47" s="24">
        <f>'ConsFood-weekly'!Q45*'ConsFood-weekly'!P45</f>
        <v>1862.6299538612366</v>
      </c>
      <c r="N47" s="24">
        <f>'ConsFood-weekly'!U45*'ConsFood-weekly'!T45</f>
        <v>1480.159957408905</v>
      </c>
      <c r="R47" s="46">
        <f>'[1]ConsFood-weekly'!Z45*'[1]ConsFood-weekly'!AA45</f>
        <v>11855.949811220169</v>
      </c>
    </row>
    <row r="48" spans="2:18" ht="11.25" hidden="1">
      <c r="B48" s="24">
        <f>'ConsFood-weekly'!I46*'ConsFood-weekly'!H46</f>
        <v>3775.5901088118553</v>
      </c>
      <c r="F48" s="24">
        <f>'ConsFood-weekly'!M46*'ConsFood-weekly'!L46</f>
        <v>3039.180039167404</v>
      </c>
      <c r="J48" s="24">
        <f>'ConsFood-weekly'!Q46*'ConsFood-weekly'!P46</f>
        <v>2830.570076882839</v>
      </c>
      <c r="N48" s="24">
        <f>'ConsFood-weekly'!U46*'ConsFood-weekly'!T46</f>
        <v>1745.7999497652054</v>
      </c>
      <c r="R48" s="46">
        <f>'[1]ConsFood-weekly'!Z46*'[1]ConsFood-weekly'!AA46</f>
        <v>11391.140174627304</v>
      </c>
    </row>
    <row r="49" spans="2:18" ht="11.25" hidden="1">
      <c r="B49" s="24">
        <f>'ConsFood-weekly'!I47*'ConsFood-weekly'!H47</f>
        <v>4328.600078523159</v>
      </c>
      <c r="F49" s="24">
        <f>'ConsFood-weekly'!M47*'ConsFood-weekly'!L47</f>
        <v>1528.129975438118</v>
      </c>
      <c r="J49" s="24">
        <f>'ConsFood-weekly'!Q47*'ConsFood-weekly'!P47</f>
        <v>3194.760086774826</v>
      </c>
      <c r="N49" s="24">
        <f>'ConsFood-weekly'!U47*'ConsFood-weekly'!T47</f>
        <v>1669.8199519515038</v>
      </c>
      <c r="R49" s="46">
        <f>'[1]ConsFood-weekly'!Z47*'[1]ConsFood-weekly'!AA47</f>
        <v>10721.310092687607</v>
      </c>
    </row>
    <row r="50" spans="2:18" ht="11.25" hidden="1">
      <c r="B50" s="24">
        <f>'ConsFood-weekly'!I48*'ConsFood-weekly'!H48</f>
        <v>4063.150117099285</v>
      </c>
      <c r="F50" s="24">
        <f>'ConsFood-weekly'!M48*'ConsFood-weekly'!L48</f>
        <v>1532.699959397316</v>
      </c>
      <c r="J50" s="24">
        <f>'ConsFood-weekly'!Q48*'ConsFood-weekly'!P48</f>
        <v>3577.1200971603394</v>
      </c>
      <c r="N50" s="24">
        <f>'ConsFood-weekly'!U48*'ConsFood-weekly'!T48</f>
        <v>1704.6199509501457</v>
      </c>
      <c r="R50" s="46">
        <f>'[1]ConsFood-weekly'!Z48*'[1]ConsFood-weekly'!AA48</f>
        <v>10877.590124607086</v>
      </c>
    </row>
    <row r="51" spans="2:18" ht="11.25" hidden="1">
      <c r="B51" s="24">
        <f>'ConsFood-weekly'!I49*'ConsFood-weekly'!H49</f>
        <v>3535.35010188818</v>
      </c>
      <c r="F51" s="24">
        <f>'ConsFood-weekly'!M49*'ConsFood-weekly'!L49</f>
        <v>21324.959052085876</v>
      </c>
      <c r="J51" s="24">
        <f>'ConsFood-weekly'!Q49*'ConsFood-weekly'!P49</f>
        <v>3562.069892346859</v>
      </c>
      <c r="N51" s="24">
        <f>'ConsFood-weekly'!U49*'ConsFood-weekly'!T49</f>
        <v>1477.8399574756622</v>
      </c>
      <c r="R51" s="46">
        <f>'[1]ConsFood-weekly'!Z49*'[1]ConsFood-weekly'!AA49</f>
        <v>29900.219003796577</v>
      </c>
    </row>
    <row r="52" spans="2:18" ht="11.25" hidden="1">
      <c r="B52" s="24">
        <f>'ConsFood-weekly'!I50*'ConsFood-weekly'!H50</f>
        <v>12989.159837007523</v>
      </c>
      <c r="F52" s="24">
        <f>'ConsFood-weekly'!M50*'ConsFood-weekly'!L50</f>
        <v>7043.8200541734695</v>
      </c>
      <c r="J52" s="24">
        <f>'ConsFood-weekly'!Q50*'ConsFood-weekly'!P50</f>
        <v>5740.10013461113</v>
      </c>
      <c r="N52" s="24">
        <f>'ConsFood-weekly'!U50*'ConsFood-weekly'!T50</f>
        <v>1452.3199582099915</v>
      </c>
      <c r="R52" s="46">
        <f>'[1]ConsFood-weekly'!Z50*'[1]ConsFood-weekly'!AA50</f>
        <v>27225.399984002113</v>
      </c>
    </row>
    <row r="53" spans="2:18" ht="11.25" hidden="1">
      <c r="B53" s="24">
        <f>'ConsFood-weekly'!I51*'ConsFood-weekly'!H51</f>
        <v>7026.249825954437</v>
      </c>
      <c r="F53" s="24">
        <f>'ConsFood-weekly'!M51*'ConsFood-weekly'!L51</f>
        <v>2009.8200334310532</v>
      </c>
      <c r="J53" s="24">
        <f>'ConsFood-weekly'!Q51*'ConsFood-weekly'!P51</f>
        <v>5517.450129389763</v>
      </c>
      <c r="N53" s="24">
        <f>'ConsFood-weekly'!U51*'ConsFood-weekly'!T51</f>
        <v>1626.3199532032013</v>
      </c>
      <c r="R53" s="46">
        <f>'[1]ConsFood-weekly'!Z51*'[1]ConsFood-weekly'!AA51</f>
        <v>16179.839941978453</v>
      </c>
    </row>
    <row r="54" spans="2:18" ht="11.25" hidden="1">
      <c r="B54" s="24">
        <f>'ConsFood-weekly'!I52*'ConsFood-weekly'!H52</f>
        <v>3721.7199532985687</v>
      </c>
      <c r="F54" s="24">
        <f>'ConsFood-weekly'!M52*'ConsFood-weekly'!L52</f>
        <v>1255.7599931955338</v>
      </c>
      <c r="J54" s="24">
        <f>'ConsFood-weekly'!Q52*'ConsFood-weekly'!P52</f>
        <v>1676.400066614151</v>
      </c>
      <c r="N54" s="24">
        <f>'ConsFood-weekly'!U52*'ConsFood-weekly'!T52</f>
        <v>1675.0399518013</v>
      </c>
      <c r="R54" s="46">
        <f>'[1]ConsFood-weekly'!Z52*'[1]ConsFood-weekly'!AA52</f>
        <v>8328.919964909554</v>
      </c>
    </row>
    <row r="55" spans="2:18" ht="11.25" hidden="1">
      <c r="B55" s="24">
        <f>'ConsFood-weekly'!I53*'ConsFood-weekly'!H53</f>
        <v>3465.769914150238</v>
      </c>
      <c r="F55" s="24">
        <f>'ConsFood-weekly'!M53*'ConsFood-weekly'!L53</f>
        <v>1406.9600234031677</v>
      </c>
      <c r="J55" s="24">
        <f>'ConsFood-weekly'!Q53*'ConsFood-weekly'!P53</f>
        <v>2050.820048093796</v>
      </c>
      <c r="N55" s="24">
        <f>'ConsFood-weekly'!U53*'ConsFood-weekly'!T53</f>
        <v>1581.0799545049667</v>
      </c>
      <c r="R55" s="46">
        <f>'[1]ConsFood-weekly'!Z53*'[1]ConsFood-weekly'!AA53</f>
        <v>8504.629940152168</v>
      </c>
    </row>
    <row r="56" spans="2:18" ht="11.25" hidden="1">
      <c r="B56" s="24">
        <f>'ConsFood-weekly'!I54*'ConsFood-weekly'!H54</f>
        <v>2780.800041437149</v>
      </c>
      <c r="F56" s="24">
        <f>'ConsFood-weekly'!M54*'ConsFood-weekly'!L54</f>
        <v>1740.879995584488</v>
      </c>
      <c r="J56" s="24">
        <f>'ConsFood-weekly'!Q54*'ConsFood-weekly'!P54</f>
        <v>1086.75</v>
      </c>
      <c r="N56" s="24">
        <f>'ConsFood-weekly'!U54*'ConsFood-weekly'!T54</f>
        <v>0</v>
      </c>
      <c r="R56" s="46">
        <f>'[1]ConsFood-weekly'!Z54*'[1]ConsFood-weekly'!AA54</f>
        <v>5608.430037021637</v>
      </c>
    </row>
    <row r="57" spans="2:18" ht="11.25" hidden="1">
      <c r="B57" s="24">
        <f>'ConsFood-weekly'!I55*'ConsFood-weekly'!H55</f>
        <v>2906.250022351742</v>
      </c>
      <c r="F57" s="24">
        <f>'ConsFood-weekly'!M55*'ConsFood-weekly'!L55</f>
        <v>2339.6599940657616</v>
      </c>
      <c r="J57" s="24">
        <f>'ConsFood-weekly'!Q55*'ConsFood-weekly'!P55</f>
        <v>1953.600025177002</v>
      </c>
      <c r="N57" s="24">
        <f>'ConsFood-weekly'!U55*'ConsFood-weekly'!T55</f>
        <v>0</v>
      </c>
      <c r="R57" s="46">
        <f>'[1]ConsFood-weekly'!Z55*'[1]ConsFood-weekly'!AA55</f>
        <v>7199.510041594505</v>
      </c>
    </row>
    <row r="58" spans="2:18" ht="11.25" hidden="1">
      <c r="B58" s="24">
        <f>'ConsFood-weekly'!I56*'ConsFood-weekly'!H56</f>
        <v>2869.0500220656395</v>
      </c>
      <c r="F58" s="24">
        <f>'ConsFood-weekly'!M56*'ConsFood-weekly'!L56</f>
        <v>2172.3399944901466</v>
      </c>
      <c r="J58" s="24">
        <f>'ConsFood-weekly'!Q56*'ConsFood-weekly'!P56</f>
        <v>1815</v>
      </c>
      <c r="N58" s="24">
        <f>'ConsFood-weekly'!U56*'ConsFood-weekly'!T56</f>
        <v>0</v>
      </c>
      <c r="R58" s="46">
        <f>'[1]ConsFood-weekly'!Z56*'[1]ConsFood-weekly'!AA56</f>
        <v>6856.390016555786</v>
      </c>
    </row>
    <row r="59" spans="2:18" ht="11.25" hidden="1">
      <c r="B59" s="24">
        <f>'ConsFood-weekly'!I57*'ConsFood-weekly'!H57</f>
        <v>7204.510179460049</v>
      </c>
      <c r="F59" s="24">
        <f>'ConsFood-weekly'!M57*'ConsFood-weekly'!L57</f>
        <v>1441.959996342659</v>
      </c>
      <c r="J59" s="24">
        <f>'ConsFood-weekly'!Q57*'ConsFood-weekly'!P57</f>
        <v>888</v>
      </c>
      <c r="N59" s="24">
        <f>'ConsFood-weekly'!U57*'ConsFood-weekly'!T57</f>
        <v>0</v>
      </c>
      <c r="R59" s="46">
        <f>'[1]ConsFood-weekly'!Z57*'[1]ConsFood-weekly'!AA57</f>
        <v>9534.470175802708</v>
      </c>
    </row>
    <row r="60" spans="2:18" ht="11.25" hidden="1">
      <c r="B60" s="24">
        <f>'ConsFood-weekly'!I58*'ConsFood-weekly'!H58</f>
        <v>4228.3199853897095</v>
      </c>
      <c r="F60" s="24">
        <f>'ConsFood-weekly'!M58*'ConsFood-weekly'!L58</f>
        <v>1563.219996035099</v>
      </c>
      <c r="J60" s="24">
        <f>'ConsFood-weekly'!Q58*'ConsFood-weekly'!P58</f>
        <v>1170</v>
      </c>
      <c r="N60" s="24">
        <f>'ConsFood-weekly'!U58*'ConsFood-weekly'!T58</f>
        <v>0</v>
      </c>
      <c r="R60" s="46">
        <f>'[1]ConsFood-weekly'!Z58*'[1]ConsFood-weekly'!AA58</f>
        <v>6961.5399814248085</v>
      </c>
    </row>
    <row r="61" spans="2:18" ht="11.25" hidden="1">
      <c r="B61" s="24">
        <f>'ConsFood-weekly'!I59*'ConsFood-weekly'!H59</f>
        <v>2703.960014820099</v>
      </c>
      <c r="F61" s="24">
        <f>'ConsFood-weekly'!M59*'ConsFood-weekly'!L59</f>
        <v>7552.800300121307</v>
      </c>
      <c r="J61" s="24">
        <f>'ConsFood-weekly'!Q59*'ConsFood-weekly'!P59</f>
        <v>1377</v>
      </c>
      <c r="N61" s="24">
        <f>'ConsFood-weekly'!U59*'ConsFood-weekly'!T59</f>
        <v>0</v>
      </c>
      <c r="R61" s="46">
        <f>'[1]ConsFood-weekly'!Z59*'[1]ConsFood-weekly'!AA59</f>
        <v>11633.760314941406</v>
      </c>
    </row>
    <row r="62" spans="2:18" ht="11.25" hidden="1">
      <c r="B62" s="24">
        <f>'ConsFood-weekly'!I60*'ConsFood-weekly'!H60</f>
        <v>3179.8500891923904</v>
      </c>
      <c r="F62" s="24">
        <f>'ConsFood-weekly'!M60*'ConsFood-weekly'!L60</f>
        <v>1595.1799959540367</v>
      </c>
      <c r="J62" s="24">
        <f>'ConsFood-weekly'!Q60*'ConsFood-weekly'!P60</f>
        <v>1919.25</v>
      </c>
      <c r="N62" s="24">
        <f>'ConsFood-weekly'!U60*'ConsFood-weekly'!T60</f>
        <v>0</v>
      </c>
      <c r="R62" s="46">
        <f>'[1]ConsFood-weekly'!Z60*'[1]ConsFood-weekly'!AA60</f>
        <v>6694.280085146427</v>
      </c>
    </row>
    <row r="63" spans="2:18" ht="11.25" hidden="1">
      <c r="B63" s="24">
        <f>'ConsFood-weekly'!I61*'ConsFood-weekly'!H61</f>
        <v>2760.7799929976463</v>
      </c>
      <c r="F63" s="24">
        <f>'ConsFood-weekly'!M61*'ConsFood-weekly'!L61</f>
        <v>1634.659995853901</v>
      </c>
      <c r="J63" s="24">
        <f>'ConsFood-weekly'!Q61*'ConsFood-weekly'!P61</f>
        <v>1899</v>
      </c>
      <c r="N63" s="24">
        <f>'ConsFood-weekly'!U61*'ConsFood-weekly'!T61</f>
        <v>0</v>
      </c>
      <c r="R63" s="46">
        <f>'[1]ConsFood-weekly'!Z61*'[1]ConsFood-weekly'!AA61</f>
        <v>6294.439988851547</v>
      </c>
    </row>
    <row r="64" spans="2:18" ht="11.25" hidden="1">
      <c r="B64" s="24">
        <f>'ConsFood-weekly'!I62*'ConsFood-weekly'!H62</f>
        <v>3441.339991271496</v>
      </c>
      <c r="F64" s="24">
        <f>'ConsFood-weekly'!M62*'ConsFood-weekly'!L62</f>
        <v>1799.1599954366684</v>
      </c>
      <c r="J64" s="24">
        <f>'ConsFood-weekly'!Q62*'ConsFood-weekly'!P62</f>
        <v>2217.75</v>
      </c>
      <c r="N64" s="24">
        <f>'ConsFood-weekly'!U62*'ConsFood-weekly'!T62</f>
        <v>0</v>
      </c>
      <c r="R64" s="46">
        <f>'[1]ConsFood-weekly'!Z62*'[1]ConsFood-weekly'!AA62</f>
        <v>7458.249986708164</v>
      </c>
    </row>
    <row r="65" spans="2:18" ht="11.25" hidden="1">
      <c r="B65" s="24">
        <f>'ConsFood-weekly'!I63*'ConsFood-weekly'!H63</f>
        <v>3201.639991879463</v>
      </c>
      <c r="F65" s="24">
        <f>'ConsFood-weekly'!M63*'ConsFood-weekly'!L63</f>
        <v>2087.7399947047234</v>
      </c>
      <c r="J65" s="24">
        <f>'ConsFood-weekly'!Q63*'ConsFood-weekly'!P63</f>
        <v>2171.25</v>
      </c>
      <c r="N65" s="24">
        <f>'ConsFood-weekly'!U63*'ConsFood-weekly'!T63</f>
        <v>0</v>
      </c>
      <c r="R65" s="46">
        <f>'[1]ConsFood-weekly'!Z63*'[1]ConsFood-weekly'!AA63</f>
        <v>7460.629986584187</v>
      </c>
    </row>
    <row r="66" spans="2:18" ht="11.25" hidden="1">
      <c r="B66" s="24">
        <f>'ConsFood-weekly'!I64*'ConsFood-weekly'!H64</f>
        <v>4079.7400794029236</v>
      </c>
      <c r="F66" s="24">
        <f>'ConsFood-weekly'!M64*'ConsFood-weekly'!L64</f>
        <v>2378.19999396801</v>
      </c>
      <c r="J66" s="24">
        <f>'ConsFood-weekly'!Q64*'ConsFood-weekly'!P64</f>
        <v>2135.25</v>
      </c>
      <c r="N66" s="24">
        <f>'ConsFood-weekly'!U64*'ConsFood-weekly'!T64</f>
        <v>0</v>
      </c>
      <c r="R66" s="46">
        <f>'[1]ConsFood-weekly'!Z64*'[1]ConsFood-weekly'!AA64</f>
        <v>8593.190073370934</v>
      </c>
    </row>
    <row r="67" spans="2:18" ht="11.25" hidden="1">
      <c r="B67" s="24">
        <f>'ConsFood-weekly'!I65*'ConsFood-weekly'!H65</f>
        <v>15394.520161926746</v>
      </c>
      <c r="F67" s="24">
        <f>'ConsFood-weekly'!M65*'ConsFood-weekly'!L65</f>
        <v>1614.9199959039688</v>
      </c>
      <c r="J67" s="24">
        <f>'ConsFood-weekly'!Q65*'ConsFood-weekly'!P65</f>
        <v>1482</v>
      </c>
      <c r="N67" s="24">
        <f>'ConsFood-weekly'!U65*'ConsFood-weekly'!T65</f>
        <v>0</v>
      </c>
      <c r="R67" s="46">
        <f>'[1]ConsFood-weekly'!Z65*'[1]ConsFood-weekly'!AA65</f>
        <v>18491.440157830715</v>
      </c>
    </row>
    <row r="68" spans="2:18" ht="11.25" hidden="1">
      <c r="B68" s="24">
        <f>'ConsFood-weekly'!I66*'ConsFood-weekly'!H66</f>
        <v>3747.900028824806</v>
      </c>
      <c r="F68" s="24">
        <f>'ConsFood-weekly'!M66*'ConsFood-weekly'!L66</f>
        <v>2249.4199942946434</v>
      </c>
      <c r="J68" s="24">
        <f>'ConsFood-weekly'!Q66*'ConsFood-weekly'!P66</f>
        <v>2301.75</v>
      </c>
      <c r="N68" s="24">
        <f>'ConsFood-weekly'!U66*'ConsFood-weekly'!T66</f>
        <v>0</v>
      </c>
      <c r="R68" s="46">
        <f>'[1]ConsFood-weekly'!Z66*'[1]ConsFood-weekly'!AA66</f>
        <v>8299.07002311945</v>
      </c>
    </row>
    <row r="69" spans="2:18" ht="11.25" hidden="1">
      <c r="B69" s="24">
        <f>'ConsFood-weekly'!I67*'ConsFood-weekly'!H67</f>
        <v>3232.3500311374664</v>
      </c>
      <c r="F69" s="24">
        <f>'ConsFood-weekly'!M67*'ConsFood-weekly'!L67</f>
        <v>3833.6400695443153</v>
      </c>
      <c r="J69" s="24">
        <f>'ConsFood-weekly'!Q67*'ConsFood-weekly'!P67</f>
        <v>2134.5</v>
      </c>
      <c r="N69" s="24">
        <f>'ConsFood-weekly'!U67*'ConsFood-weekly'!T67</f>
        <v>0</v>
      </c>
      <c r="R69" s="46">
        <f>'[1]ConsFood-weekly'!Z67*'[1]ConsFood-weekly'!AA67</f>
        <v>9200.490100681782</v>
      </c>
    </row>
    <row r="70" spans="2:18" ht="11.25" hidden="1">
      <c r="B70" s="24">
        <f>'ConsFood-weekly'!I68*'ConsFood-weekly'!H68</f>
        <v>3005.939943790436</v>
      </c>
      <c r="F70" s="24">
        <f>'ConsFood-weekly'!M68*'ConsFood-weekly'!L68</f>
        <v>3489.560063302517</v>
      </c>
      <c r="J70" s="24">
        <f>'ConsFood-weekly'!Q68*'ConsFood-weekly'!P68</f>
        <v>2290.5</v>
      </c>
      <c r="N70" s="24">
        <f>'ConsFood-weekly'!U68*'ConsFood-weekly'!T68</f>
        <v>0</v>
      </c>
      <c r="R70" s="46">
        <f>'[1]ConsFood-weekly'!Z68*'[1]ConsFood-weekly'!AA68</f>
        <v>8786.000007092953</v>
      </c>
    </row>
    <row r="71" spans="2:18" ht="11.25" hidden="1">
      <c r="B71" s="24">
        <f>'ConsFood-weekly'!I69*'ConsFood-weekly'!H69</f>
        <v>3174.4299700260162</v>
      </c>
      <c r="F71" s="24">
        <f>'ConsFood-weekly'!M69*'ConsFood-weekly'!L69</f>
        <v>2696.859993159771</v>
      </c>
      <c r="J71" s="24">
        <f>'ConsFood-weekly'!Q69*'ConsFood-weekly'!P69</f>
        <v>2358.75</v>
      </c>
      <c r="N71" s="24">
        <f>'ConsFood-weekly'!U69*'ConsFood-weekly'!T69</f>
        <v>0</v>
      </c>
      <c r="R71" s="46">
        <f>'[1]ConsFood-weekly'!Z69*'[1]ConsFood-weekly'!AA69</f>
        <v>8230.039963185787</v>
      </c>
    </row>
    <row r="72" spans="2:18" ht="11.25" hidden="1">
      <c r="B72" s="24">
        <f>'ConsFood-weekly'!I70*'ConsFood-weekly'!H70</f>
        <v>10668.950289785862</v>
      </c>
      <c r="F72" s="24">
        <f>'ConsFood-weekly'!M70*'ConsFood-weekly'!L70</f>
        <v>1268.0599967837334</v>
      </c>
      <c r="J72" s="24">
        <f>'ConsFood-weekly'!Q70*'ConsFood-weekly'!P70</f>
        <v>1449.75</v>
      </c>
      <c r="N72" s="24">
        <f>'ConsFood-weekly'!U70*'ConsFood-weekly'!T70</f>
        <v>0</v>
      </c>
      <c r="R72" s="46">
        <f>'[1]ConsFood-weekly'!Z70*'[1]ConsFood-weekly'!AA70</f>
        <v>13386.760286569595</v>
      </c>
    </row>
    <row r="73" spans="2:18" ht="11.25" hidden="1">
      <c r="B73" s="24">
        <f>'ConsFood-weekly'!I71*'ConsFood-weekly'!H71</f>
        <v>3858.659927845001</v>
      </c>
      <c r="F73" s="24">
        <f>'ConsFood-weekly'!M71*'ConsFood-weekly'!L71</f>
        <v>1468.5399861335754</v>
      </c>
      <c r="J73" s="24">
        <f>'ConsFood-weekly'!Q71*'ConsFood-weekly'!P71</f>
        <v>2232.75</v>
      </c>
      <c r="N73" s="24">
        <f>'ConsFood-weekly'!U71*'ConsFood-weekly'!T71</f>
        <v>0</v>
      </c>
      <c r="R73" s="46">
        <f>'[1]ConsFood-weekly'!Z71*'[1]ConsFood-weekly'!AA71</f>
        <v>7559.949913978577</v>
      </c>
    </row>
    <row r="74" spans="2:18" ht="11.25" hidden="1">
      <c r="B74" s="24">
        <f>'ConsFood-weekly'!I72*'ConsFood-weekly'!H72</f>
        <v>14150.25</v>
      </c>
      <c r="F74" s="24">
        <f>'ConsFood-weekly'!M72*'ConsFood-weekly'!L72</f>
        <v>1295.3999757766724</v>
      </c>
      <c r="J74" s="24">
        <f>'ConsFood-weekly'!Q72*'ConsFood-weekly'!P72</f>
        <v>1367.25</v>
      </c>
      <c r="N74" s="24">
        <f>'ConsFood-weekly'!U72*'ConsFood-weekly'!T72</f>
        <v>0</v>
      </c>
      <c r="R74" s="46">
        <f>'[1]ConsFood-weekly'!Z72*'[1]ConsFood-weekly'!AA72</f>
        <v>16812.899975776672</v>
      </c>
    </row>
    <row r="75" spans="2:18" ht="11.25" hidden="1">
      <c r="B75" s="24">
        <f>'ConsFood-weekly'!I73*'ConsFood-weekly'!H73</f>
        <v>2664.3799748420715</v>
      </c>
      <c r="F75" s="24">
        <f>'ConsFood-weekly'!M73*'ConsFood-weekly'!L73</f>
        <v>1839.2099826335907</v>
      </c>
      <c r="J75" s="24">
        <f>'ConsFood-weekly'!Q73*'ConsFood-weekly'!P73</f>
        <v>2274.75</v>
      </c>
      <c r="N75" s="24">
        <f>'ConsFood-weekly'!U73*'ConsFood-weekly'!T73</f>
        <v>0</v>
      </c>
      <c r="R75" s="46">
        <f>'[1]ConsFood-weekly'!Z73*'[1]ConsFood-weekly'!AA73</f>
        <v>6778.339957475662</v>
      </c>
    </row>
    <row r="76" spans="2:18" ht="11.25" hidden="1">
      <c r="B76" s="24">
        <f>'ConsFood-weekly'!I74*'ConsFood-weekly'!H74</f>
        <v>3029.3999433517456</v>
      </c>
      <c r="F76" s="24">
        <f>'ConsFood-weekly'!M74*'ConsFood-weekly'!L74</f>
        <v>1920.6599640846252</v>
      </c>
      <c r="J76" s="24">
        <f>'ConsFood-weekly'!Q74*'ConsFood-weekly'!P74</f>
        <v>2497.5</v>
      </c>
      <c r="N76" s="24">
        <f>'ConsFood-weekly'!U74*'ConsFood-weekly'!T74</f>
        <v>0</v>
      </c>
      <c r="R76" s="46">
        <f>'[1]ConsFood-weekly'!Z74*'[1]ConsFood-weekly'!AA74</f>
        <v>7447.559907436371</v>
      </c>
    </row>
    <row r="77" spans="2:18" ht="11.25" hidden="1">
      <c r="B77" s="24">
        <f>'ConsFood-weekly'!I75*'ConsFood-weekly'!H75</f>
        <v>3158.399856567383</v>
      </c>
      <c r="F77" s="24">
        <f>'ConsFood-weekly'!M75*'ConsFood-weekly'!L75</f>
        <v>2088.9599609375</v>
      </c>
      <c r="J77" s="24">
        <f>'ConsFood-weekly'!Q75*'ConsFood-weekly'!P75</f>
        <v>2709.75</v>
      </c>
      <c r="N77" s="24">
        <f>'ConsFood-weekly'!U75*'ConsFood-weekly'!T75</f>
        <v>0</v>
      </c>
      <c r="R77" s="46">
        <f>'[1]ConsFood-weekly'!Z75*'[1]ConsFood-weekly'!AA75</f>
        <v>7957.109817504883</v>
      </c>
    </row>
    <row r="78" spans="2:18" ht="11.25" hidden="1">
      <c r="B78" s="24">
        <f>'ConsFood-weekly'!I76*'ConsFood-weekly'!H76</f>
        <v>2529.159863471985</v>
      </c>
      <c r="F78" s="24">
        <f>'ConsFood-weekly'!M76*'ConsFood-weekly'!L76</f>
        <v>1696.2599682807922</v>
      </c>
      <c r="J78" s="24">
        <f>'ConsFood-weekly'!Q76*'ConsFood-weekly'!P76</f>
        <v>1928.25</v>
      </c>
      <c r="N78" s="24">
        <f>'ConsFood-weekly'!U76*'ConsFood-weekly'!T76</f>
        <v>0</v>
      </c>
      <c r="R78" s="46">
        <f>'[1]ConsFood-weekly'!Z76*'[1]ConsFood-weekly'!AA76</f>
        <v>6153.669831752777</v>
      </c>
    </row>
    <row r="79" spans="2:18" ht="11.25" hidden="1">
      <c r="B79" s="24">
        <f>'ConsFood-weekly'!I77*'ConsFood-weekly'!H77</f>
        <v>2346.5101150274277</v>
      </c>
      <c r="F79" s="24">
        <f>'ConsFood-weekly'!M77*'ConsFood-weekly'!L77</f>
        <v>1235.219976902008</v>
      </c>
      <c r="J79" s="24">
        <f>'ConsFood-weekly'!Q77*'ConsFood-weekly'!P77</f>
        <v>1795.5</v>
      </c>
      <c r="N79" s="24">
        <f>'ConsFood-weekly'!U77*'ConsFood-weekly'!T77</f>
        <v>0</v>
      </c>
      <c r="R79" s="46">
        <f>'[1]ConsFood-weekly'!Z77*'[1]ConsFood-weekly'!AA77</f>
        <v>5377.230091929436</v>
      </c>
    </row>
    <row r="80" spans="2:18" ht="11.25" hidden="1">
      <c r="B80" s="24">
        <f>'ConsFood-weekly'!I78*'ConsFood-weekly'!H78</f>
        <v>2172.1001064777374</v>
      </c>
      <c r="F80" s="24">
        <f>'ConsFood-weekly'!M78*'ConsFood-weekly'!L78</f>
        <v>1206.6599774360657</v>
      </c>
      <c r="J80" s="24">
        <f>'ConsFood-weekly'!Q78*'ConsFood-weekly'!P78</f>
        <v>1989.75</v>
      </c>
      <c r="N80" s="24">
        <f>'ConsFood-weekly'!U78*'ConsFood-weekly'!T78</f>
        <v>0</v>
      </c>
      <c r="R80" s="46">
        <f>'[1]ConsFood-weekly'!Z78*'[1]ConsFood-weekly'!AA78</f>
        <v>5368.510083913803</v>
      </c>
    </row>
    <row r="81" spans="2:18" ht="11.25" hidden="1">
      <c r="B81" s="24">
        <f>'ConsFood-weekly'!I79*'ConsFood-weekly'!H79</f>
        <v>1428.4500700235367</v>
      </c>
      <c r="F81" s="24">
        <f>'ConsFood-weekly'!M79*'ConsFood-weekly'!L79</f>
        <v>793.5599851608276</v>
      </c>
      <c r="J81" s="24">
        <f>'ConsFood-weekly'!Q79*'ConsFood-weekly'!P79</f>
        <v>1459.5</v>
      </c>
      <c r="N81" s="24">
        <f>'ConsFood-weekly'!U79*'ConsFood-weekly'!T79</f>
        <v>0</v>
      </c>
      <c r="R81" s="46">
        <f>'[1]ConsFood-weekly'!Z79*'[1]ConsFood-weekly'!AA79</f>
        <v>3681.5100551843643</v>
      </c>
    </row>
    <row r="82" spans="2:18" ht="11.25" hidden="1">
      <c r="B82" s="24">
        <f>'ConsFood-weekly'!I80*'ConsFood-weekly'!H80</f>
        <v>7075.749857723713</v>
      </c>
      <c r="F82" s="24">
        <f>'ConsFood-weekly'!M80*'ConsFood-weekly'!L80</f>
        <v>652.7999877929688</v>
      </c>
      <c r="J82" s="24">
        <f>'ConsFood-weekly'!Q80*'ConsFood-weekly'!P80</f>
        <v>1443.75</v>
      </c>
      <c r="N82" s="24">
        <f>'ConsFood-weekly'!U80*'ConsFood-weekly'!T80</f>
        <v>0</v>
      </c>
      <c r="R82" s="46">
        <f>'[1]ConsFood-weekly'!Z80*'[1]ConsFood-weekly'!AA80</f>
        <v>9172.299845516682</v>
      </c>
    </row>
    <row r="83" spans="2:18" ht="11.25" hidden="1">
      <c r="B83" s="24">
        <f>'ConsFood-weekly'!I81*'ConsFood-weekly'!H81</f>
        <v>1891.7600927352905</v>
      </c>
      <c r="F83" s="24">
        <f>'ConsFood-weekly'!M81*'ConsFood-weekly'!L81</f>
        <v>956.7599821090698</v>
      </c>
      <c r="J83" s="24">
        <f>'ConsFood-weekly'!Q81*'ConsFood-weekly'!P81</f>
        <v>1815</v>
      </c>
      <c r="N83" s="24">
        <f>'ConsFood-weekly'!U81*'ConsFood-weekly'!T81</f>
        <v>0</v>
      </c>
      <c r="R83" s="46">
        <f>'[1]ConsFood-weekly'!Z81*'[1]ConsFood-weekly'!AA81</f>
        <v>4663.52007484436</v>
      </c>
    </row>
    <row r="84" spans="2:18" ht="11.25" hidden="1">
      <c r="B84" s="24">
        <f>'ConsFood-weekly'!I82*'ConsFood-weekly'!H82</f>
        <v>2087.5701023340225</v>
      </c>
      <c r="F84" s="24">
        <f>'ConsFood-weekly'!M82*'ConsFood-weekly'!L82</f>
        <v>953.6999821662903</v>
      </c>
      <c r="J84" s="24">
        <f>'ConsFood-weekly'!Q82*'ConsFood-weekly'!P82</f>
        <v>1476.75</v>
      </c>
      <c r="N84" s="24">
        <f>'ConsFood-weekly'!U82*'ConsFood-weekly'!T82</f>
        <v>0</v>
      </c>
      <c r="R84" s="46">
        <f>'[1]ConsFood-weekly'!Z82*'[1]ConsFood-weekly'!AA82</f>
        <v>4518.020084500313</v>
      </c>
    </row>
    <row r="85" spans="2:18" ht="11.25" hidden="1">
      <c r="B85" s="24">
        <f>'ConsFood-weekly'!I83*'ConsFood-weekly'!H83</f>
        <v>5753.390282034874</v>
      </c>
      <c r="F85" s="24">
        <f>'ConsFood-weekly'!M83*'ConsFood-weekly'!L83</f>
        <v>632.3999881744385</v>
      </c>
      <c r="J85" s="24">
        <f>'ConsFood-weekly'!Q83*'ConsFood-weekly'!P83</f>
        <v>843.75</v>
      </c>
      <c r="N85" s="24">
        <f>'ConsFood-weekly'!U83*'ConsFood-weekly'!T83</f>
        <v>0</v>
      </c>
      <c r="R85" s="46">
        <f>'[1]ConsFood-weekly'!Z83*'[1]ConsFood-weekly'!AA83</f>
        <v>7229.540270209312</v>
      </c>
    </row>
    <row r="86" spans="2:18" ht="11.25" hidden="1">
      <c r="B86" s="24">
        <f>'ConsFood-weekly'!I84*'ConsFood-weekly'!H84</f>
        <v>7550.030205070972</v>
      </c>
      <c r="F86" s="24">
        <f>'ConsFood-weekly'!M84*'ConsFood-weekly'!L84</f>
        <v>792.5399851799011</v>
      </c>
      <c r="J86" s="24">
        <f>'ConsFood-weekly'!Q84*'ConsFood-weekly'!P84</f>
        <v>1038.75</v>
      </c>
      <c r="N86" s="24">
        <f>'ConsFood-weekly'!U84*'ConsFood-weekly'!T84</f>
        <v>0</v>
      </c>
      <c r="R86" s="46">
        <f>'[1]ConsFood-weekly'!Z84*'[1]ConsFood-weekly'!AA84</f>
        <v>9381.320190250874</v>
      </c>
    </row>
    <row r="87" spans="2:18" ht="11.25" hidden="1">
      <c r="B87" s="24">
        <f>'ConsFood-weekly'!I85*'ConsFood-weekly'!H85</f>
        <v>2792.700136899948</v>
      </c>
      <c r="F87" s="24">
        <f>'ConsFood-weekly'!M85*'ConsFood-weekly'!L85</f>
        <v>13089.989954769611</v>
      </c>
      <c r="J87" s="24">
        <f>'ConsFood-weekly'!Q85*'ConsFood-weekly'!P85</f>
        <v>1209.75</v>
      </c>
      <c r="N87" s="24">
        <f>'ConsFood-weekly'!U85*'ConsFood-weekly'!T85</f>
        <v>0</v>
      </c>
      <c r="R87" s="46">
        <f>'[1]ConsFood-weekly'!Z85*'[1]ConsFood-weekly'!AA85</f>
        <v>17092.44009166956</v>
      </c>
    </row>
    <row r="88" spans="2:18" ht="11.25" hidden="1">
      <c r="B88" s="24">
        <f>'ConsFood-weekly'!I86*'ConsFood-weekly'!H86</f>
        <v>12678.600355625153</v>
      </c>
      <c r="F88" s="24">
        <f>'ConsFood-weekly'!M86*'ConsFood-weekly'!L86</f>
        <v>965.9399819374084</v>
      </c>
      <c r="J88" s="24">
        <f>'ConsFood-weekly'!Q86*'ConsFood-weekly'!P86</f>
        <v>1343.8999783992767</v>
      </c>
      <c r="N88" s="24">
        <f>'ConsFood-weekly'!U86*'ConsFood-weekly'!T86</f>
        <v>0</v>
      </c>
      <c r="R88" s="46">
        <f>'[1]ConsFood-weekly'!Z86*'[1]ConsFood-weekly'!AA86</f>
        <v>14988.440315961838</v>
      </c>
    </row>
    <row r="89" spans="2:18" ht="11.25" hidden="1">
      <c r="B89" s="24">
        <f>'ConsFood-weekly'!I87*'ConsFood-weekly'!H87</f>
        <v>3520.2598099708557</v>
      </c>
      <c r="F89" s="24">
        <f>'ConsFood-weekly'!M87*'ConsFood-weekly'!L87</f>
        <v>1456.5599727630615</v>
      </c>
      <c r="J89" s="24">
        <f>'ConsFood-weekly'!Q87*'ConsFood-weekly'!P87</f>
        <v>2396.769961476326</v>
      </c>
      <c r="N89" s="24">
        <f>'ConsFood-weekly'!U87*'ConsFood-weekly'!T87</f>
        <v>0</v>
      </c>
      <c r="R89" s="46">
        <f>'[1]ConsFood-weekly'!Z87*'[1]ConsFood-weekly'!AA87</f>
        <v>7373.589744210243</v>
      </c>
    </row>
    <row r="90" spans="2:18" ht="11.25" hidden="1">
      <c r="B90" s="24">
        <f>'ConsFood-weekly'!I88*'ConsFood-weekly'!H88</f>
        <v>2090.780102491379</v>
      </c>
      <c r="F90" s="24">
        <f>'ConsFood-weekly'!M88*'ConsFood-weekly'!L88</f>
        <v>1303.5599756240845</v>
      </c>
      <c r="J90" s="24">
        <f>'ConsFood-weekly'!Q88*'ConsFood-weekly'!P88</f>
        <v>1130.2999818325043</v>
      </c>
      <c r="N90" s="24">
        <f>'ConsFood-weekly'!U88*'ConsFood-weekly'!T88</f>
        <v>0</v>
      </c>
      <c r="R90" s="46">
        <f>'[1]ConsFood-weekly'!Z88*'[1]ConsFood-weekly'!AA88</f>
        <v>4524.640059947967</v>
      </c>
    </row>
    <row r="91" spans="2:18" ht="11.25" hidden="1">
      <c r="B91" s="24">
        <f>'ConsFood-weekly'!I89*'ConsFood-weekly'!H89</f>
        <v>3008.84014749527</v>
      </c>
      <c r="F91" s="24">
        <f>'ConsFood-weekly'!M89*'ConsFood-weekly'!L89</f>
        <v>2573.7199934720993</v>
      </c>
      <c r="J91" s="24">
        <f>'ConsFood-weekly'!Q89*'ConsFood-weekly'!P89</f>
        <v>7472.510186135769</v>
      </c>
      <c r="N91" s="24">
        <f>'ConsFood-weekly'!U89*'ConsFood-weekly'!T89</f>
        <v>0</v>
      </c>
      <c r="R91" s="46">
        <f>'[1]ConsFood-weekly'!Z89*'[1]ConsFood-weekly'!AA89</f>
        <v>13055.070327103138</v>
      </c>
    </row>
    <row r="92" spans="2:18" ht="11.25" hidden="1">
      <c r="B92" s="24">
        <f>'ConsFood-weekly'!I90*'ConsFood-weekly'!H90</f>
        <v>2346.749893426895</v>
      </c>
      <c r="F92" s="24">
        <f>'ConsFood-weekly'!M90*'ConsFood-weekly'!L90</f>
        <v>539.6500089764595</v>
      </c>
      <c r="J92" s="24">
        <f>'ConsFood-weekly'!Q90*'ConsFood-weekly'!P90</f>
        <v>867.3900047540665</v>
      </c>
      <c r="N92" s="24">
        <f>'ConsFood-weekly'!U90*'ConsFood-weekly'!T90</f>
        <v>0</v>
      </c>
      <c r="R92" s="46">
        <f>'[1]ConsFood-weekly'!Z90*'[1]ConsFood-weekly'!AA90</f>
        <v>3753.789907157421</v>
      </c>
    </row>
    <row r="93" spans="2:18" ht="11.25" hidden="1">
      <c r="B93" s="24">
        <f>'ConsFood-weekly'!I91*'ConsFood-weekly'!H91</f>
        <v>15934.859944939613</v>
      </c>
      <c r="F93" s="24">
        <f>'ConsFood-weekly'!M91*'ConsFood-weekly'!L91</f>
        <v>851.6999840736389</v>
      </c>
      <c r="J93" s="24">
        <f>'ConsFood-weekly'!Q91*'ConsFood-weekly'!P91</f>
        <v>631.0099898576736</v>
      </c>
      <c r="N93" s="24">
        <f>'ConsFood-weekly'!U91*'ConsFood-weekly'!T91</f>
        <v>0</v>
      </c>
      <c r="R93" s="46">
        <f>'[1]ConsFood-weekly'!Z91*'[1]ConsFood-weekly'!AA91</f>
        <v>17417.569918870926</v>
      </c>
    </row>
    <row r="94" spans="2:18" ht="11.25" hidden="1">
      <c r="B94" s="24">
        <f>'ConsFood-weekly'!I92*'ConsFood-weekly'!H92</f>
        <v>2006.3399624824524</v>
      </c>
      <c r="F94" s="24">
        <f>'ConsFood-weekly'!M92*'ConsFood-weekly'!L92</f>
        <v>883.3199834823608</v>
      </c>
      <c r="J94" s="24">
        <f>'ConsFood-weekly'!Q92*'ConsFood-weekly'!P92</f>
        <v>724.4599883556366</v>
      </c>
      <c r="N94" s="24">
        <f>'ConsFood-weekly'!U92*'ConsFood-weekly'!T92</f>
        <v>0</v>
      </c>
      <c r="R94" s="46">
        <f>'[1]ConsFood-weekly'!Z92*'[1]ConsFood-weekly'!AA92</f>
        <v>3614.11993432045</v>
      </c>
    </row>
    <row r="95" spans="2:18" ht="11.25" hidden="1">
      <c r="B95" s="24">
        <f>'ConsFood-weekly'!I93*'ConsFood-weekly'!H93</f>
        <v>16706.279942274094</v>
      </c>
      <c r="F95" s="24">
        <f>'ConsFood-weekly'!M93*'ConsFood-weekly'!L93</f>
        <v>1113.019989490509</v>
      </c>
      <c r="J95" s="24">
        <f>'ConsFood-weekly'!Q93*'ConsFood-weekly'!P93</f>
        <v>615.9999966621399</v>
      </c>
      <c r="N95" s="24">
        <f>'ConsFood-weekly'!U93*'ConsFood-weekly'!T93</f>
        <v>0</v>
      </c>
      <c r="R95" s="46">
        <f>'[1]ConsFood-weekly'!Z93*'[1]ConsFood-weekly'!AA93</f>
        <v>18435.299928426743</v>
      </c>
    </row>
    <row r="96" spans="2:18" ht="11.25" hidden="1">
      <c r="B96" s="24">
        <f>'ConsFood-weekly'!I94*'ConsFood-weekly'!H94</f>
        <v>3000.8598380088806</v>
      </c>
      <c r="F96" s="24">
        <f>'ConsFood-weekly'!M94*'ConsFood-weekly'!L94</f>
        <v>11569.229960024357</v>
      </c>
      <c r="J96" s="24">
        <f>'ConsFood-weekly'!Q94*'ConsFood-weekly'!P94</f>
        <v>686.1899889707565</v>
      </c>
      <c r="N96" s="24">
        <f>'ConsFood-weekly'!U94*'ConsFood-weekly'!T94</f>
        <v>0</v>
      </c>
      <c r="R96" s="46">
        <f>'[1]ConsFood-weekly'!Z94*'[1]ConsFood-weekly'!AA94</f>
        <v>15256.279787003994</v>
      </c>
    </row>
    <row r="97" spans="2:18" ht="11.25" hidden="1">
      <c r="B97" s="24">
        <f>'ConsFood-weekly'!I95*'ConsFood-weekly'!H95</f>
        <v>14659.049949347973</v>
      </c>
      <c r="F97" s="24">
        <f>'ConsFood-weekly'!M95*'ConsFood-weekly'!L95</f>
        <v>871.1999952793121</v>
      </c>
      <c r="J97" s="24">
        <f>'ConsFood-weekly'!Q95*'ConsFood-weekly'!P95</f>
        <v>688.7399747371674</v>
      </c>
      <c r="N97" s="24">
        <f>'ConsFood-weekly'!U95*'ConsFood-weekly'!T95</f>
        <v>0</v>
      </c>
      <c r="R97" s="46">
        <f>'[1]ConsFood-weekly'!Z95*'[1]ConsFood-weekly'!AA95</f>
        <v>16218.98991936445</v>
      </c>
    </row>
    <row r="98" spans="2:18" ht="11.25" hidden="1">
      <c r="B98" s="24">
        <f>'ConsFood-weekly'!I96*'ConsFood-weekly'!H96</f>
        <v>2243.6999405622482</v>
      </c>
      <c r="F98" s="24">
        <f>'ConsFood-weekly'!M96*'ConsFood-weekly'!L96</f>
        <v>633.6799898147583</v>
      </c>
      <c r="J98" s="24">
        <f>'ConsFood-weekly'!Q96*'ConsFood-weekly'!P96</f>
        <v>865.6000128984451</v>
      </c>
      <c r="N98" s="24">
        <f>'ConsFood-weekly'!U96*'ConsFood-weekly'!T96</f>
        <v>0</v>
      </c>
      <c r="R98" s="46">
        <f>'[1]ConsFood-weekly'!Z96*'[1]ConsFood-weekly'!AA96</f>
        <v>3742.9799432754517</v>
      </c>
    </row>
    <row r="99" spans="2:18" ht="11.25" hidden="1">
      <c r="B99" s="24">
        <f>'ConsFood-weekly'!I97*'ConsFood-weekly'!H97</f>
        <v>2166.9000166654587</v>
      </c>
      <c r="F99" s="24">
        <f>'ConsFood-weekly'!M97*'ConsFood-weekly'!L97</f>
        <v>1192.7700065374374</v>
      </c>
      <c r="J99" s="24">
        <f>'ConsFood-weekly'!Q97*'ConsFood-weekly'!P97</f>
        <v>4236.599985361099</v>
      </c>
      <c r="N99" s="24">
        <f>'ConsFood-weekly'!U97*'ConsFood-weekly'!T97</f>
        <v>0</v>
      </c>
      <c r="R99" s="46">
        <f>'[1]ConsFood-weekly'!Z97*'[1]ConsFood-weekly'!AA97</f>
        <v>7596.270008563994</v>
      </c>
    </row>
    <row r="100" spans="2:18" ht="11.25" hidden="1">
      <c r="B100" s="24">
        <f>'ConsFood-weekly'!I98*'ConsFood-weekly'!H98</f>
        <v>1952.2400354146957</v>
      </c>
      <c r="F100" s="24">
        <f>'ConsFood-weekly'!M98*'ConsFood-weekly'!L98</f>
        <v>6631.559756755829</v>
      </c>
      <c r="J100" s="24">
        <f>'ConsFood-weekly'!Q98*'ConsFood-weekly'!P98</f>
        <v>2453.6399915218353</v>
      </c>
      <c r="N100" s="24">
        <f>'ConsFood-weekly'!U98*'ConsFood-weekly'!T98</f>
        <v>0</v>
      </c>
      <c r="R100" s="46">
        <f>'[1]ConsFood-weekly'!Z98*'[1]ConsFood-weekly'!AA98</f>
        <v>11037.43978369236</v>
      </c>
    </row>
    <row r="101" spans="2:18" ht="11.25" hidden="1">
      <c r="B101" s="24">
        <f>'ConsFood-weekly'!I99*'ConsFood-weekly'!H99</f>
        <v>3104.8000462651253</v>
      </c>
      <c r="F101" s="24">
        <f>'ConsFood-weekly'!M99*'ConsFood-weekly'!L99</f>
        <v>1562.3000438213348</v>
      </c>
      <c r="J101" s="24">
        <f>'ConsFood-weekly'!Q99*'ConsFood-weekly'!P99</f>
        <v>2803.469990313053</v>
      </c>
      <c r="N101" s="24">
        <f>'ConsFood-weekly'!U99*'ConsFood-weekly'!T99</f>
        <v>0</v>
      </c>
      <c r="R101" s="46">
        <f>'[1]ConsFood-weekly'!Z99*'[1]ConsFood-weekly'!AA99</f>
        <v>7470.570080399513</v>
      </c>
    </row>
    <row r="102" spans="2:18" ht="11.25" hidden="1">
      <c r="B102" s="24">
        <f>'ConsFood-weekly'!I100*'ConsFood-weekly'!H100</f>
        <v>4216.620032429695</v>
      </c>
      <c r="F102" s="24">
        <f>'ConsFood-weekly'!M100*'ConsFood-weekly'!L100</f>
        <v>1352.4800367355347</v>
      </c>
      <c r="J102" s="24">
        <f>'ConsFood-weekly'!Q100*'ConsFood-weekly'!P100</f>
        <v>2170.0499925017357</v>
      </c>
      <c r="N102" s="24">
        <f>'ConsFood-weekly'!U100*'ConsFood-weekly'!T100</f>
        <v>0</v>
      </c>
      <c r="R102" s="46">
        <f>'[1]ConsFood-weekly'!Z100*'[1]ConsFood-weekly'!AA100</f>
        <v>7739.1500616669655</v>
      </c>
    </row>
    <row r="103" spans="2:18" ht="11.25" hidden="1">
      <c r="B103" s="24">
        <f>'ConsFood-weekly'!I101*'ConsFood-weekly'!H101</f>
        <v>9050.25</v>
      </c>
      <c r="F103" s="24">
        <f>'ConsFood-weekly'!M101*'ConsFood-weekly'!L101</f>
        <v>845.7699829936028</v>
      </c>
      <c r="J103" s="24">
        <f>'ConsFood-weekly'!Q101*'ConsFood-weekly'!P101</f>
        <v>842.9300228953362</v>
      </c>
      <c r="N103" s="24">
        <f>'ConsFood-weekly'!U101*'ConsFood-weekly'!T101</f>
        <v>0</v>
      </c>
      <c r="R103" s="46">
        <f>'[1]ConsFood-weekly'!Z101*'[1]ConsFood-weekly'!AA101</f>
        <v>10738.950005888939</v>
      </c>
    </row>
    <row r="104" spans="2:18" ht="11.25" hidden="1">
      <c r="B104" s="24">
        <f>'ConsFood-weekly'!I102*'ConsFood-weekly'!H102</f>
        <v>5120.060065984726</v>
      </c>
      <c r="F104" s="24">
        <f>'ConsFood-weekly'!M102*'ConsFood-weekly'!L102</f>
        <v>877.3099823594093</v>
      </c>
      <c r="J104" s="24">
        <f>'ConsFood-weekly'!Q102*'ConsFood-weekly'!P102</f>
        <v>5690.980141758919</v>
      </c>
      <c r="N104" s="24">
        <f>'ConsFood-weekly'!U102*'ConsFood-weekly'!T102</f>
        <v>0</v>
      </c>
      <c r="R104" s="46">
        <f>'[1]ConsFood-weekly'!Z102*'[1]ConsFood-weekly'!AA102</f>
        <v>11688.350190103054</v>
      </c>
    </row>
    <row r="105" spans="2:18" ht="11.25" hidden="1">
      <c r="B105" s="24">
        <f>'ConsFood-weekly'!I103*'ConsFood-weekly'!H103</f>
        <v>5721.970155417919</v>
      </c>
      <c r="F105" s="24">
        <f>'ConsFood-weekly'!M103*'ConsFood-weekly'!L103</f>
        <v>806.6800134181976</v>
      </c>
      <c r="J105" s="24">
        <f>'ConsFood-weekly'!Q103*'ConsFood-weekly'!P103</f>
        <v>1145.8199579715729</v>
      </c>
      <c r="N105" s="24">
        <f>'ConsFood-weekly'!U103*'ConsFood-weekly'!T103</f>
        <v>0</v>
      </c>
      <c r="R105" s="46">
        <f>'[1]ConsFood-weekly'!Z103*'[1]ConsFood-weekly'!AA103</f>
        <v>7674.47012680769</v>
      </c>
    </row>
    <row r="106" spans="2:18" ht="11.25" hidden="1">
      <c r="B106" s="24">
        <f>'ConsFood-weekly'!I104*'ConsFood-weekly'!H104</f>
        <v>8956.599887609482</v>
      </c>
      <c r="F106" s="24">
        <f>'ConsFood-weekly'!M104*'ConsFood-weekly'!L104</f>
        <v>863.4400143623352</v>
      </c>
      <c r="J106" s="24">
        <f>'ConsFood-weekly'!Q104*'ConsFood-weekly'!P104</f>
        <v>1074.059960603714</v>
      </c>
      <c r="N106" s="24">
        <f>'ConsFood-weekly'!U104*'ConsFood-weekly'!T104</f>
        <v>0</v>
      </c>
      <c r="R106" s="46">
        <f>'[1]ConsFood-weekly'!Z104*'[1]ConsFood-weekly'!AA104</f>
        <v>10894.099862575531</v>
      </c>
    </row>
    <row r="107" spans="2:18" ht="11.25" hidden="1">
      <c r="B107" s="24">
        <f>'ConsFood-weekly'!I105*'ConsFood-weekly'!H105</f>
        <v>6104.279776096344</v>
      </c>
      <c r="F107" s="24">
        <f>'ConsFood-weekly'!M105*'ConsFood-weekly'!L105</f>
        <v>890.1000148057938</v>
      </c>
      <c r="J107" s="24">
        <f>'ConsFood-weekly'!Q105*'ConsFood-weekly'!P105</f>
        <v>1206.3300327658653</v>
      </c>
      <c r="N107" s="24">
        <f>'ConsFood-weekly'!U105*'ConsFood-weekly'!T105</f>
        <v>0</v>
      </c>
      <c r="R107" s="46">
        <f>'[1]ConsFood-weekly'!Z105*'[1]ConsFood-weekly'!AA105</f>
        <v>8200.709823668003</v>
      </c>
    </row>
    <row r="108" spans="2:18" ht="11.25" hidden="1">
      <c r="B108" s="24">
        <f>'ConsFood-weekly'!I106*'ConsFood-weekly'!H106</f>
        <v>510.8999812602997</v>
      </c>
      <c r="F108" s="24">
        <f>'ConsFood-weekly'!M106*'ConsFood-weekly'!L106</f>
        <v>262.54998832941055</v>
      </c>
      <c r="J108" s="24">
        <f>'ConsFood-weekly'!Q106*'ConsFood-weekly'!P106</f>
        <v>414.1500089764595</v>
      </c>
      <c r="N108" s="24">
        <f>'ConsFood-weekly'!U106*'ConsFood-weekly'!T106</f>
        <v>0</v>
      </c>
      <c r="R108" s="46">
        <f>'[1]ConsFood-weekly'!Z106*'[1]ConsFood-weekly'!AA106</f>
        <v>1187.5999785661697</v>
      </c>
    </row>
    <row r="109" spans="2:18" ht="11.25" hidden="1">
      <c r="B109" s="24">
        <f>'ConsFood-weekly'!I107*'ConsFood-weekly'!H107</f>
        <v>622.049977183342</v>
      </c>
      <c r="F109" s="24">
        <f>'ConsFood-weekly'!M107*'ConsFood-weekly'!L107</f>
        <v>325.0899855494499</v>
      </c>
      <c r="J109" s="24">
        <f>'ConsFood-weekly'!Q107*'ConsFood-weekly'!P107</f>
        <v>264.5500057339668</v>
      </c>
      <c r="N109" s="24">
        <f>'ConsFood-weekly'!U107*'ConsFood-weekly'!T107</f>
        <v>0</v>
      </c>
      <c r="R109" s="46">
        <f>'[1]ConsFood-weekly'!Z107*'[1]ConsFood-weekly'!AA107</f>
        <v>1211.6899684667587</v>
      </c>
    </row>
    <row r="110" spans="2:18" ht="11.25" hidden="1">
      <c r="B110" s="24">
        <f>'ConsFood-weekly'!I108*'ConsFood-weekly'!H108</f>
        <v>557.0499795675278</v>
      </c>
      <c r="F110" s="24">
        <f>'ConsFood-weekly'!M108*'ConsFood-weekly'!L108</f>
        <v>274.3499878048897</v>
      </c>
      <c r="J110" s="24">
        <f>'ConsFood-weekly'!Q108*'ConsFood-weekly'!P108</f>
        <v>392.15000849962234</v>
      </c>
      <c r="N110" s="24">
        <f>'ConsFood-weekly'!U108*'ConsFood-weekly'!T108</f>
        <v>0</v>
      </c>
      <c r="R110" s="46">
        <f>'[1]ConsFood-weekly'!Z108*'[1]ConsFood-weekly'!AA108</f>
        <v>1223.5499758720398</v>
      </c>
    </row>
    <row r="111" spans="2:18" ht="11.25" hidden="1">
      <c r="B111" s="24">
        <f>'ConsFood-weekly'!I109*'ConsFood-weekly'!H109</f>
        <v>1435.2599819898605</v>
      </c>
      <c r="F111" s="24">
        <f>'ConsFood-weekly'!M109*'ConsFood-weekly'!L109</f>
        <v>141.04999482631683</v>
      </c>
      <c r="J111" s="24">
        <f>'ConsFood-weekly'!Q109*'ConsFood-weekly'!P109</f>
        <v>306.3500066399574</v>
      </c>
      <c r="N111" s="24">
        <f>'ConsFood-weekly'!U109*'ConsFood-weekly'!T109</f>
        <v>0</v>
      </c>
      <c r="R111" s="46">
        <f>'[1]ConsFood-weekly'!Z109*'[1]ConsFood-weekly'!AA109</f>
        <v>1882.6599834561348</v>
      </c>
    </row>
    <row r="112" spans="2:18" ht="11.25" hidden="1">
      <c r="B112" s="24">
        <f>'ConsFood-weekly'!I110*'ConsFood-weekly'!H110</f>
        <v>1263.6899841427803</v>
      </c>
      <c r="F112" s="24">
        <f>'ConsFood-weekly'!M110*'ConsFood-weekly'!L110</f>
        <v>121.54999554157257</v>
      </c>
      <c r="J112" s="24">
        <f>'ConsFood-weekly'!Q110*'ConsFood-weekly'!P110</f>
        <v>356.9500077366829</v>
      </c>
      <c r="N112" s="24">
        <f>'ConsFood-weekly'!U110*'ConsFood-weekly'!T110</f>
        <v>0</v>
      </c>
      <c r="R112" s="46">
        <f>'[1]ConsFood-weekly'!Z110*'[1]ConsFood-weekly'!AA110</f>
        <v>1742.1899874210355</v>
      </c>
    </row>
    <row r="113" spans="2:18" ht="11.25" hidden="1">
      <c r="B113" s="24">
        <f>'ConsFood-weekly'!I111*'ConsFood-weekly'!H111</f>
        <v>693.2499691843987</v>
      </c>
      <c r="F113" s="24">
        <f>'ConsFood-weekly'!M111*'ConsFood-weekly'!L111</f>
        <v>170.94999372959137</v>
      </c>
      <c r="J113" s="24">
        <f>'ConsFood-weekly'!Q111*'ConsFood-weekly'!P111</f>
        <v>379.500008225441</v>
      </c>
      <c r="N113" s="24">
        <f>'ConsFood-weekly'!U111*'ConsFood-weekly'!T111</f>
        <v>0</v>
      </c>
      <c r="R113" s="46">
        <f>'[1]ConsFood-weekly'!Z111*'[1]ConsFood-weekly'!AA111</f>
        <v>1243.699971139431</v>
      </c>
    </row>
    <row r="114" spans="2:18" ht="11.25" hidden="1">
      <c r="B114" s="24">
        <f>'ConsFood-weekly'!I112*'ConsFood-weekly'!H112</f>
        <v>527.1499806642532</v>
      </c>
      <c r="F114" s="24">
        <f>'ConsFood-weekly'!M112*'ConsFood-weekly'!L112</f>
        <v>213.84999215602875</v>
      </c>
      <c r="J114" s="24">
        <f>'ConsFood-weekly'!Q112*'ConsFood-weekly'!P112</f>
        <v>350.35000759363174</v>
      </c>
      <c r="N114" s="24">
        <f>'ConsFood-weekly'!U112*'ConsFood-weekly'!T112</f>
        <v>0</v>
      </c>
      <c r="R114" s="46">
        <f>'[1]ConsFood-weekly'!Z112*'[1]ConsFood-weekly'!AA112</f>
        <v>1091.3499804139137</v>
      </c>
    </row>
    <row r="115" spans="2:18" ht="11.25" hidden="1">
      <c r="B115" s="24">
        <f>'ConsFood-weekly'!I113*'ConsFood-weekly'!H113</f>
        <v>486.1999821662903</v>
      </c>
      <c r="F115" s="24">
        <f>'ConsFood-weekly'!M113*'ConsFood-weekly'!L113</f>
        <v>214.4999921321869</v>
      </c>
      <c r="J115" s="24">
        <f>'ConsFood-weekly'!Q113*'ConsFood-weekly'!P113</f>
        <v>412.5000089406967</v>
      </c>
      <c r="N115" s="24">
        <f>'ConsFood-weekly'!U113*'ConsFood-weekly'!T113</f>
        <v>0</v>
      </c>
      <c r="R115" s="46">
        <f>'[1]ConsFood-weekly'!Z113*'[1]ConsFood-weekly'!AA113</f>
        <v>1113.199983239174</v>
      </c>
    </row>
    <row r="116" spans="2:18" ht="11.25" hidden="1">
      <c r="B116" s="24">
        <f>'ConsFood-weekly'!I114*'ConsFood-weekly'!H114</f>
        <v>475.79998254776</v>
      </c>
      <c r="F116" s="24">
        <f>'ConsFood-weekly'!M114*'ConsFood-weekly'!L114</f>
        <v>256.7499905824661</v>
      </c>
      <c r="J116" s="24">
        <f>'ConsFood-weekly'!Q114*'ConsFood-weekly'!P114</f>
        <v>374.0000081062317</v>
      </c>
      <c r="N116" s="24">
        <f>'ConsFood-weekly'!U114*'ConsFood-weekly'!T114</f>
        <v>0</v>
      </c>
      <c r="R116" s="46">
        <f>'[1]ConsFood-weekly'!Z114*'[1]ConsFood-weekly'!AA114</f>
        <v>1106.5499812364578</v>
      </c>
    </row>
    <row r="117" spans="2:18" ht="11.25" hidden="1">
      <c r="B117" s="24">
        <f>'ConsFood-weekly'!I115*'ConsFood-weekly'!H115</f>
        <v>419.24998462200165</v>
      </c>
      <c r="F117" s="24">
        <f>'ConsFood-weekly'!M115*'ConsFood-weekly'!L115</f>
        <v>202.1499925851822</v>
      </c>
      <c r="J117" s="24">
        <f>'ConsFood-weekly'!Q115*'ConsFood-weekly'!P115</f>
        <v>397.1000086069107</v>
      </c>
      <c r="N117" s="24">
        <f>'ConsFood-weekly'!U115*'ConsFood-weekly'!T115</f>
        <v>0</v>
      </c>
      <c r="R117" s="46">
        <f>'[1]ConsFood-weekly'!Z115*'[1]ConsFood-weekly'!AA115</f>
        <v>1018.4999858140945</v>
      </c>
    </row>
    <row r="118" spans="2:18" ht="11.25" hidden="1">
      <c r="B118" s="24">
        <f>'ConsFood-weekly'!I116*'ConsFood-weekly'!H116</f>
        <v>499.31999373435974</v>
      </c>
      <c r="F118" s="24">
        <f>'ConsFood-weekly'!M116*'ConsFood-weekly'!L116</f>
        <v>218.0400059223175</v>
      </c>
      <c r="J118" s="24">
        <f>'ConsFood-weekly'!Q116*'ConsFood-weekly'!P116</f>
        <v>404.2500087618828</v>
      </c>
      <c r="N118" s="24">
        <f>'ConsFood-weekly'!U116*'ConsFood-weekly'!T116</f>
        <v>0</v>
      </c>
      <c r="R118" s="46">
        <f>'[1]ConsFood-weekly'!Z116*'[1]ConsFood-weekly'!AA116</f>
        <v>1121.61000841856</v>
      </c>
    </row>
    <row r="119" spans="2:18" ht="11.25" hidden="1">
      <c r="B119" s="24">
        <f>'ConsFood-weekly'!I117*'ConsFood-weekly'!H117</f>
        <v>516.7999935150146</v>
      </c>
      <c r="F119" s="24">
        <f>'ConsFood-weekly'!M117*'ConsFood-weekly'!L117</f>
        <v>261.49000710248947</v>
      </c>
      <c r="J119" s="24">
        <f>'ConsFood-weekly'!Q117*'ConsFood-weekly'!P117</f>
        <v>410.85000890493393</v>
      </c>
      <c r="N119" s="24">
        <f>'ConsFood-weekly'!U117*'ConsFood-weekly'!T117</f>
        <v>0</v>
      </c>
      <c r="R119" s="46">
        <f>'[1]ConsFood-weekly'!Z117*'[1]ConsFood-weekly'!AA117</f>
        <v>1189.140009522438</v>
      </c>
    </row>
    <row r="120" spans="2:18" ht="11.25" hidden="1">
      <c r="B120" s="24">
        <f>'ConsFood-weekly'!I118*'ConsFood-weekly'!H118</f>
        <v>386.0799951553345</v>
      </c>
      <c r="F120" s="24">
        <f>'ConsFood-weekly'!M118*'ConsFood-weekly'!L118</f>
        <v>157.21000427007675</v>
      </c>
      <c r="J120" s="24">
        <f>'ConsFood-weekly'!Q118*'ConsFood-weekly'!P118</f>
        <v>325.050007045269</v>
      </c>
      <c r="N120" s="24">
        <f>'ConsFood-weekly'!U118*'ConsFood-weekly'!T118</f>
        <v>0</v>
      </c>
      <c r="R120" s="46">
        <f>'[1]ConsFood-weekly'!Z118*'[1]ConsFood-weekly'!AA118</f>
        <v>868.3400064706802</v>
      </c>
    </row>
    <row r="121" spans="2:18" ht="11.25" hidden="1">
      <c r="B121" s="24">
        <f>'ConsFood-weekly'!I119*'ConsFood-weekly'!H119</f>
        <v>290.3199963569641</v>
      </c>
      <c r="F121" s="24">
        <f>'ConsFood-weekly'!M119*'ConsFood-weekly'!L119</f>
        <v>124.03000336885452</v>
      </c>
      <c r="J121" s="24">
        <f>'ConsFood-weekly'!Q119*'ConsFood-weekly'!P119</f>
        <v>263.45000571012497</v>
      </c>
      <c r="N121" s="24">
        <f>'ConsFood-weekly'!U119*'ConsFood-weekly'!T119</f>
        <v>0</v>
      </c>
      <c r="R121" s="46">
        <f>'[1]ConsFood-weekly'!Z119*'[1]ConsFood-weekly'!AA119</f>
        <v>677.8000054359436</v>
      </c>
    </row>
    <row r="122" spans="2:18" ht="11.25" hidden="1">
      <c r="B122" s="24">
        <f>'ConsFood-weekly'!I120*'ConsFood-weekly'!H120</f>
        <v>409.6399898529053</v>
      </c>
      <c r="F122" s="24">
        <f>'ConsFood-weekly'!M120*'ConsFood-weekly'!L120</f>
        <v>218.83000594377518</v>
      </c>
      <c r="J122" s="24">
        <f>'ConsFood-weekly'!Q120*'ConsFood-weekly'!P120</f>
        <v>372.3500080704689</v>
      </c>
      <c r="N122" s="24">
        <f>'ConsFood-weekly'!U120*'ConsFood-weekly'!T120</f>
        <v>0</v>
      </c>
      <c r="R122" s="46">
        <f>'[1]ConsFood-weekly'!Z120*'[1]ConsFood-weekly'!AA120</f>
        <v>1000.8200038671494</v>
      </c>
    </row>
    <row r="123" spans="2:18" ht="11.25" hidden="1">
      <c r="B123" s="24">
        <f>'ConsFood-weekly'!I121*'ConsFood-weekly'!H121</f>
        <v>505.60001373291016</v>
      </c>
      <c r="F123" s="24">
        <f>'ConsFood-weekly'!M121*'ConsFood-weekly'!L121</f>
        <v>221.2000060081482</v>
      </c>
      <c r="J123" s="24">
        <f>'ConsFood-weekly'!Q121*'ConsFood-weekly'!P121</f>
        <v>415.25000900030136</v>
      </c>
      <c r="N123" s="24">
        <f>'ConsFood-weekly'!U121*'ConsFood-weekly'!T121</f>
        <v>0</v>
      </c>
      <c r="R123" s="46">
        <f>'[1]ConsFood-weekly'!Z121*'[1]ConsFood-weekly'!AA121</f>
        <v>1142.0500287413597</v>
      </c>
    </row>
    <row r="124" spans="2:18" ht="11.25" hidden="1">
      <c r="B124" s="24">
        <f>'ConsFood-weekly'!I122*'ConsFood-weekly'!H122</f>
        <v>521.4000141620636</v>
      </c>
      <c r="F124" s="24">
        <f>'ConsFood-weekly'!M122*'ConsFood-weekly'!L122</f>
        <v>196.71000534296036</v>
      </c>
      <c r="J124" s="24">
        <f>'ConsFood-weekly'!Q122*'ConsFood-weekly'!P122</f>
        <v>216.700004696846</v>
      </c>
      <c r="N124" s="24">
        <f>'ConsFood-weekly'!U122*'ConsFood-weekly'!T122</f>
        <v>0</v>
      </c>
      <c r="R124" s="46">
        <f>'[1]ConsFood-weekly'!Z122*'[1]ConsFood-weekly'!AA122</f>
        <v>934.81002420187</v>
      </c>
    </row>
    <row r="125" spans="2:18" ht="11.25" hidden="1">
      <c r="B125" s="24">
        <f>'ConsFood-weekly'!I123*'ConsFood-weekly'!H123</f>
        <v>588.5500159859657</v>
      </c>
      <c r="F125" s="24">
        <f>'ConsFood-weekly'!M123*'ConsFood-weekly'!L123</f>
        <v>226.7300061583519</v>
      </c>
      <c r="J125" s="24">
        <f>'ConsFood-weekly'!Q123*'ConsFood-weekly'!P123</f>
        <v>242.00000524520874</v>
      </c>
      <c r="N125" s="24">
        <f>'ConsFood-weekly'!U123*'ConsFood-weekly'!T123</f>
        <v>0</v>
      </c>
      <c r="R125" s="46">
        <f>'[1]ConsFood-weekly'!Z123*'[1]ConsFood-weekly'!AA123</f>
        <v>1057.2800273895264</v>
      </c>
    </row>
    <row r="126" spans="2:18" ht="11.25" hidden="1">
      <c r="B126" s="24">
        <f>'ConsFood-weekly'!I124*'ConsFood-weekly'!H124</f>
        <v>486.640013217926</v>
      </c>
      <c r="F126" s="24">
        <f>'ConsFood-weekly'!M124*'ConsFood-weekly'!L124</f>
        <v>193.55000525712967</v>
      </c>
      <c r="J126" s="24">
        <f>'ConsFood-weekly'!Q124*'ConsFood-weekly'!P124</f>
        <v>421.8499845266342</v>
      </c>
      <c r="N126" s="24">
        <f>'ConsFood-weekly'!U124*'ConsFood-weekly'!T124</f>
        <v>0</v>
      </c>
      <c r="R126" s="46">
        <f>'[1]ConsFood-weekly'!Z124*'[1]ConsFood-weekly'!AA124</f>
        <v>1102.04000300169</v>
      </c>
    </row>
    <row r="127" spans="2:18" ht="11.25" hidden="1">
      <c r="B127" s="24">
        <f>'ConsFood-weekly'!I125*'ConsFood-weekly'!H125</f>
        <v>462.94001257419586</v>
      </c>
      <c r="F127" s="24">
        <f>'ConsFood-weekly'!M125*'ConsFood-weekly'!L125</f>
        <v>179.33000487089157</v>
      </c>
      <c r="J127" s="24">
        <f>'ConsFood-weekly'!Q125*'ConsFood-weekly'!P125</f>
        <v>352.299987077713</v>
      </c>
      <c r="N127" s="24">
        <f>'ConsFood-weekly'!U125*'ConsFood-weekly'!T125</f>
        <v>0</v>
      </c>
      <c r="R127" s="46">
        <f>'[1]ConsFood-weekly'!Z125*'[1]ConsFood-weekly'!AA125</f>
        <v>994.5700045228004</v>
      </c>
    </row>
    <row r="128" spans="2:18" ht="11.25" hidden="1">
      <c r="B128" s="24">
        <f>'ConsFood-weekly'!I126*'ConsFood-weekly'!H126</f>
        <v>492.9600133895874</v>
      </c>
      <c r="F128" s="24">
        <f>'ConsFood-weekly'!M126*'ConsFood-weekly'!L126</f>
        <v>196.71000534296036</v>
      </c>
      <c r="J128" s="24">
        <f>'ConsFood-weekly'!Q126*'ConsFood-weekly'!P126</f>
        <v>380.89998602867126</v>
      </c>
      <c r="N128" s="24">
        <f>'ConsFood-weekly'!U126*'ConsFood-weekly'!T126</f>
        <v>0</v>
      </c>
      <c r="R128" s="46">
        <f>'[1]ConsFood-weekly'!Z126*'[1]ConsFood-weekly'!AA126</f>
        <v>1070.570004761219</v>
      </c>
    </row>
    <row r="129" spans="2:18" ht="11.25" hidden="1">
      <c r="B129" s="24">
        <f>'ConsFood-weekly'!I127*'ConsFood-weekly'!H127</f>
        <v>470.8400127887726</v>
      </c>
      <c r="F129" s="24">
        <f>'ConsFood-weekly'!M127*'ConsFood-weekly'!L127</f>
        <v>206.19000560045242</v>
      </c>
      <c r="J129" s="24">
        <f>'ConsFood-weekly'!Q127*'ConsFood-weekly'!P127</f>
        <v>347.0999872684479</v>
      </c>
      <c r="N129" s="24">
        <f>'ConsFood-weekly'!U127*'ConsFood-weekly'!T127</f>
        <v>0</v>
      </c>
      <c r="R129" s="46">
        <f>'[1]ConsFood-weekly'!Z127*'[1]ConsFood-weekly'!AA127</f>
        <v>1024.1300056576729</v>
      </c>
    </row>
    <row r="130" spans="2:18" ht="11.25" hidden="1">
      <c r="B130" s="24">
        <f>'ConsFood-weekly'!I128*'ConsFood-weekly'!H128</f>
        <v>572.7500155568123</v>
      </c>
      <c r="F130" s="24">
        <f>'ConsFood-weekly'!M128*'ConsFood-weekly'!L128</f>
        <v>220.41000598669052</v>
      </c>
      <c r="J130" s="24">
        <f>'ConsFood-weekly'!Q128*'ConsFood-weekly'!P128</f>
        <v>389.3499857187271</v>
      </c>
      <c r="N130" s="24">
        <f>'ConsFood-weekly'!U128*'ConsFood-weekly'!T128</f>
        <v>0</v>
      </c>
      <c r="R130" s="46">
        <f>'[1]ConsFood-weekly'!Z128*'[1]ConsFood-weekly'!AA128</f>
        <v>1182.51000726223</v>
      </c>
    </row>
    <row r="131" spans="2:18" ht="11.25" hidden="1">
      <c r="B131" s="24">
        <f>'ConsFood-weekly'!I129*'ConsFood-weekly'!H129</f>
        <v>481.1100130677223</v>
      </c>
      <c r="F131" s="24">
        <f>'ConsFood-weekly'!M129*'ConsFood-weekly'!L129</f>
        <v>199.08000540733337</v>
      </c>
      <c r="J131" s="24">
        <f>'ConsFood-weekly'!Q129*'ConsFood-weekly'!P129</f>
        <v>415.3499847650528</v>
      </c>
      <c r="N131" s="24">
        <f>'ConsFood-weekly'!U129*'ConsFood-weekly'!T129</f>
        <v>0</v>
      </c>
      <c r="R131" s="46">
        <f>'[1]ConsFood-weekly'!Z129*'[1]ConsFood-weekly'!AA129</f>
        <v>1095.5400032401085</v>
      </c>
    </row>
    <row r="132" spans="2:18" ht="11.25" hidden="1">
      <c r="B132" s="24">
        <f>'ConsFood-weekly'!I130*'ConsFood-weekly'!H130</f>
        <v>448.72001218795776</v>
      </c>
      <c r="F132" s="24">
        <f>'ConsFood-weekly'!M130*'ConsFood-weekly'!L130</f>
        <v>147.20000219345093</v>
      </c>
      <c r="J132" s="24">
        <f>'ConsFood-weekly'!Q130*'ConsFood-weekly'!P130</f>
        <v>368.94001466035843</v>
      </c>
      <c r="N132" s="24">
        <f>'ConsFood-weekly'!U130*'ConsFood-weekly'!T130</f>
        <v>0</v>
      </c>
      <c r="R132" s="46">
        <f>'[1]ConsFood-weekly'!Z130*'[1]ConsFood-weekly'!AA130</f>
        <v>964.8600290417671</v>
      </c>
    </row>
    <row r="133" spans="2:18" ht="11.25" hidden="1">
      <c r="B133" s="24">
        <f>'ConsFood-weekly'!I131*'ConsFood-weekly'!H131</f>
        <v>379.9900103211403</v>
      </c>
      <c r="F133" s="24">
        <f>'ConsFood-weekly'!M131*'ConsFood-weekly'!L131</f>
        <v>96.39000028371811</v>
      </c>
      <c r="J133" s="24">
        <f>'ConsFood-weekly'!Q131*'ConsFood-weekly'!P131</f>
        <v>322.3200033903122</v>
      </c>
      <c r="N133" s="24">
        <f>'ConsFood-weekly'!U131*'ConsFood-weekly'!T131</f>
        <v>0</v>
      </c>
      <c r="R133" s="46">
        <f>'[1]ConsFood-weekly'!Z131*'[1]ConsFood-weekly'!AA131</f>
        <v>798.7000139951706</v>
      </c>
    </row>
    <row r="134" spans="2:18" ht="11.25" hidden="1">
      <c r="B134" s="24">
        <f>'ConsFood-weekly'!I132*'ConsFood-weekly'!H132</f>
        <v>615.4100167155266</v>
      </c>
      <c r="F134" s="24">
        <f>'ConsFood-weekly'!M132*'ConsFood-weekly'!L132</f>
        <v>165.2400004863739</v>
      </c>
      <c r="J134" s="24">
        <f>'ConsFood-weekly'!Q132*'ConsFood-weekly'!P132</f>
        <v>473.0200117826462</v>
      </c>
      <c r="N134" s="24">
        <f>'ConsFood-weekly'!U132*'ConsFood-weekly'!T132</f>
        <v>0</v>
      </c>
      <c r="R134" s="46">
        <f>'[1]ConsFood-weekly'!Z132*'[1]ConsFood-weekly'!AA132</f>
        <v>1253.6700289845467</v>
      </c>
    </row>
    <row r="135" spans="2:18" ht="11.25" hidden="1">
      <c r="B135" s="24">
        <f>'ConsFood-weekly'!I133*'ConsFood-weekly'!H133</f>
        <v>477.16001296043396</v>
      </c>
      <c r="F135" s="24">
        <f>'ConsFood-weekly'!M133*'ConsFood-weekly'!L133</f>
        <v>127.98000037670135</v>
      </c>
      <c r="J135" s="24">
        <f>'ConsFood-weekly'!Q133*'ConsFood-weekly'!P133</f>
        <v>369.1700091958046</v>
      </c>
      <c r="N135" s="24">
        <f>'ConsFood-weekly'!U133*'ConsFood-weekly'!T133</f>
        <v>0</v>
      </c>
      <c r="R135" s="46">
        <f>'[1]ConsFood-weekly'!Z133*'[1]ConsFood-weekly'!AA133</f>
        <v>974.31002253294</v>
      </c>
    </row>
    <row r="136" spans="2:18" ht="11.25" hidden="1">
      <c r="B136" s="24">
        <f>'ConsFood-weekly'!I134*'ConsFood-weekly'!H134</f>
        <v>483.48001313209534</v>
      </c>
      <c r="F136" s="24">
        <f>'ConsFood-weekly'!M134*'ConsFood-weekly'!L134</f>
        <v>174.15000051259995</v>
      </c>
      <c r="J136" s="24">
        <f>'ConsFood-weekly'!Q134*'ConsFood-weekly'!P134</f>
        <v>399.9900099635124</v>
      </c>
      <c r="N136" s="24">
        <f>'ConsFood-weekly'!U134*'ConsFood-weekly'!T134</f>
        <v>0</v>
      </c>
      <c r="R136" s="46">
        <f>'[1]ConsFood-weekly'!Z134*'[1]ConsFood-weekly'!AA134</f>
        <v>1057.6200236082077</v>
      </c>
    </row>
    <row r="137" spans="2:18" ht="11.25" hidden="1">
      <c r="B137" s="24">
        <f>'ConsFood-weekly'!I135*'ConsFood-weekly'!H135</f>
        <v>203.03000551462173</v>
      </c>
      <c r="F137" s="24">
        <f>'ConsFood-weekly'!M135*'ConsFood-weekly'!L135</f>
        <v>666.8999755382538</v>
      </c>
      <c r="J137" s="24">
        <f>'ConsFood-weekly'!Q135*'ConsFood-weekly'!P135</f>
        <v>138.6900034546852</v>
      </c>
      <c r="N137" s="24">
        <f>'ConsFood-weekly'!U135*'ConsFood-weekly'!T135</f>
        <v>0</v>
      </c>
      <c r="R137" s="46">
        <f>'[1]ConsFood-weekly'!Z135*'[1]ConsFood-weekly'!AA135</f>
        <v>1008.6199845075607</v>
      </c>
    </row>
    <row r="138" spans="2:18" ht="11.25" hidden="1">
      <c r="B138" s="24">
        <f>'ConsFood-weekly'!I136*'ConsFood-weekly'!H136</f>
        <v>331.8000090122223</v>
      </c>
      <c r="F138" s="24">
        <f>'ConsFood-weekly'!M136*'ConsFood-weekly'!L136</f>
        <v>1086.7999601364136</v>
      </c>
      <c r="J138" s="24">
        <f>'ConsFood-weekly'!Q136*'ConsFood-weekly'!P136</f>
        <v>208.37000519037247</v>
      </c>
      <c r="N138" s="24">
        <f>'ConsFood-weekly'!U136*'ConsFood-weekly'!T136</f>
        <v>0</v>
      </c>
      <c r="R138" s="46">
        <f>'[1]ConsFood-weekly'!Z136*'[1]ConsFood-weekly'!AA136</f>
        <v>1626.9699743390083</v>
      </c>
    </row>
    <row r="139" spans="2:18" ht="11.25" hidden="1">
      <c r="B139" s="24">
        <f>'ConsFood-weekly'!I137*'ConsFood-weekly'!H137</f>
        <v>614.6200166940689</v>
      </c>
      <c r="F139" s="24">
        <f>'ConsFood-weekly'!M137*'ConsFood-weekly'!L137</f>
        <v>616.7600064873695</v>
      </c>
      <c r="J139" s="24">
        <f>'ConsFood-weekly'!Q137*'ConsFood-weekly'!P137</f>
        <v>402.6700100302696</v>
      </c>
      <c r="N139" s="24">
        <f>'ConsFood-weekly'!U137*'ConsFood-weekly'!T137</f>
        <v>0</v>
      </c>
      <c r="R139" s="46">
        <f>'[1]ConsFood-weekly'!Z137*'[1]ConsFood-weekly'!AA137</f>
        <v>1634.050033211708</v>
      </c>
    </row>
    <row r="140" spans="2:18" ht="11.25" hidden="1">
      <c r="B140" s="24">
        <f>'ConsFood-weekly'!I138*'ConsFood-weekly'!H138</f>
        <v>502.44001364707947</v>
      </c>
      <c r="F140" s="24">
        <f>'ConsFood-weekly'!M138*'ConsFood-weekly'!L138</f>
        <v>292.3000079393387</v>
      </c>
      <c r="J140" s="24">
        <f>'ConsFood-weekly'!Q138*'ConsFood-weekly'!P138</f>
        <v>408.7000101804733</v>
      </c>
      <c r="N140" s="24">
        <f>'ConsFood-weekly'!U138*'ConsFood-weekly'!T138</f>
        <v>0</v>
      </c>
      <c r="R140" s="46">
        <f>'[1]ConsFood-weekly'!Z138*'[1]ConsFood-weekly'!AA138</f>
        <v>1203.4400317668915</v>
      </c>
    </row>
    <row r="141" spans="2:18" ht="11.25" hidden="1">
      <c r="B141" s="24">
        <f>'ConsFood-weekly'!I139*'ConsFood-weekly'!H139</f>
        <v>553.0000150203705</v>
      </c>
      <c r="F141" s="24">
        <f>'ConsFood-weekly'!M139*'ConsFood-weekly'!L139</f>
        <v>258.3300070166588</v>
      </c>
      <c r="J141" s="24">
        <f>'ConsFood-weekly'!Q139*'ConsFood-weekly'!P139</f>
        <v>448.90001118183136</v>
      </c>
      <c r="N141" s="24">
        <f>'ConsFood-weekly'!U139*'ConsFood-weekly'!T139</f>
        <v>0</v>
      </c>
      <c r="R141" s="46">
        <f>'[1]ConsFood-weekly'!Z139*'[1]ConsFood-weekly'!AA139</f>
        <v>1260.2300332188606</v>
      </c>
    </row>
    <row r="142" spans="2:18" ht="11.25" hidden="1">
      <c r="B142" s="24">
        <f>'ConsFood-weekly'!I140*'ConsFood-weekly'!H140</f>
        <v>509.5500138401985</v>
      </c>
      <c r="F142" s="24">
        <f>'ConsFood-weekly'!M140*'ConsFood-weekly'!L140</f>
        <v>237.7900064587593</v>
      </c>
      <c r="J142" s="24">
        <f>'ConsFood-weekly'!Q140*'ConsFood-weekly'!P140</f>
        <v>429.47001069784164</v>
      </c>
      <c r="N142" s="24">
        <f>'ConsFood-weekly'!U140*'ConsFood-weekly'!T140</f>
        <v>0</v>
      </c>
      <c r="R142" s="46">
        <f>'[1]ConsFood-weekly'!Z140*'[1]ConsFood-weekly'!AA140</f>
        <v>1176.8100309967995</v>
      </c>
    </row>
    <row r="143" spans="2:18" ht="11.25" hidden="1">
      <c r="B143" s="24">
        <f>'ConsFood-weekly'!I141*'ConsFood-weekly'!H141</f>
        <v>563.2700152993202</v>
      </c>
      <c r="F143" s="24">
        <f>'ConsFood-weekly'!M141*'ConsFood-weekly'!L141</f>
        <v>232.2600063085556</v>
      </c>
      <c r="J143" s="24">
        <f>'ConsFood-weekly'!Q141*'ConsFood-weekly'!P141</f>
        <v>450.24001121520996</v>
      </c>
      <c r="N143" s="24">
        <f>'ConsFood-weekly'!U141*'ConsFood-weekly'!T141</f>
        <v>0</v>
      </c>
      <c r="R143" s="46">
        <f>'[1]ConsFood-weekly'!Z141*'[1]ConsFood-weekly'!AA141</f>
        <v>1245.7700328230858</v>
      </c>
    </row>
    <row r="144" spans="2:18" ht="11.25" hidden="1">
      <c r="B144" s="24">
        <f>'ConsFood-weekly'!I142*'ConsFood-weekly'!H142</f>
        <v>451.88001227378845</v>
      </c>
      <c r="F144" s="24">
        <f>'ConsFood-weekly'!M142*'ConsFood-weekly'!L142</f>
        <v>252.0100068449974</v>
      </c>
      <c r="J144" s="24">
        <f>'ConsFood-weekly'!Q142*'ConsFood-weekly'!P142</f>
        <v>365.1500090956688</v>
      </c>
      <c r="N144" s="24">
        <f>'ConsFood-weekly'!U142*'ConsFood-weekly'!T142</f>
        <v>0</v>
      </c>
      <c r="R144" s="46">
        <f>'[1]ConsFood-weekly'!Z142*'[1]ConsFood-weekly'!AA142</f>
        <v>1069.0400282144547</v>
      </c>
    </row>
    <row r="145" spans="2:18" ht="11.25" hidden="1">
      <c r="B145" s="24">
        <f>'ConsFood-weekly'!I143*'ConsFood-weekly'!H143</f>
        <v>410.8000111579895</v>
      </c>
      <c r="F145" s="24">
        <f>'ConsFood-weekly'!M143*'ConsFood-weekly'!L143</f>
        <v>165.90000450611115</v>
      </c>
      <c r="J145" s="24">
        <f>'ConsFood-weekly'!Q143*'ConsFood-weekly'!P143</f>
        <v>217.08000540733337</v>
      </c>
      <c r="N145" s="24">
        <f>'ConsFood-weekly'!U143*'ConsFood-weekly'!T143</f>
        <v>0</v>
      </c>
      <c r="R145" s="46">
        <f>'[1]ConsFood-weekly'!Z143*'[1]ConsFood-weekly'!AA143</f>
        <v>793.780021071434</v>
      </c>
    </row>
    <row r="146" spans="2:18" ht="11.25" hidden="1">
      <c r="B146" s="24">
        <f>'ConsFood-weekly'!I144*'ConsFood-weekly'!H144</f>
        <v>280.4500076174736</v>
      </c>
      <c r="F146" s="24">
        <f>'ConsFood-weekly'!M144*'ConsFood-weekly'!L144</f>
        <v>144.570003926754</v>
      </c>
      <c r="J146" s="24">
        <f>'ConsFood-weekly'!Q144*'ConsFood-weekly'!P144</f>
        <v>257.9500064253807</v>
      </c>
      <c r="N146" s="24">
        <f>'ConsFood-weekly'!U144*'ConsFood-weekly'!T144</f>
        <v>0</v>
      </c>
      <c r="R146" s="46">
        <f>'[1]ConsFood-weekly'!Z144*'[1]ConsFood-weekly'!AA144</f>
        <v>682.9700179696083</v>
      </c>
    </row>
    <row r="147" spans="2:18" ht="11.25" hidden="1">
      <c r="B147" s="24">
        <f>'ConsFood-weekly'!I145*'ConsFood-weekly'!H145</f>
        <v>363.4000098705292</v>
      </c>
      <c r="F147" s="24">
        <f>'ConsFood-weekly'!M145*'ConsFood-weekly'!L145</f>
        <v>190.39000517129898</v>
      </c>
      <c r="J147" s="24">
        <f>'ConsFood-weekly'!Q145*'ConsFood-weekly'!P145</f>
        <v>259.2900064587593</v>
      </c>
      <c r="N147" s="24">
        <f>'ConsFood-weekly'!U145*'ConsFood-weekly'!T145</f>
        <v>0</v>
      </c>
      <c r="R147" s="46">
        <f>'[1]ConsFood-weekly'!Z145*'[1]ConsFood-weekly'!AA145</f>
        <v>813.0800215005875</v>
      </c>
    </row>
    <row r="148" spans="2:18" ht="11.25" hidden="1">
      <c r="B148" s="24">
        <f>'ConsFood-weekly'!I146*'ConsFood-weekly'!H146</f>
        <v>375.25001019239426</v>
      </c>
      <c r="F148" s="24">
        <f>'ConsFood-weekly'!M146*'ConsFood-weekly'!L146</f>
        <v>340.4900092482567</v>
      </c>
      <c r="J148" s="24">
        <f>'ConsFood-weekly'!Q146*'ConsFood-weekly'!P146</f>
        <v>270.0100067257881</v>
      </c>
      <c r="N148" s="24">
        <f>'ConsFood-weekly'!U146*'ConsFood-weekly'!T146</f>
        <v>0</v>
      </c>
      <c r="R148" s="46">
        <f>'[1]ConsFood-weekly'!Z146*'[1]ConsFood-weekly'!AA146</f>
        <v>985.750026166439</v>
      </c>
    </row>
    <row r="149" spans="2:18" ht="11.25" hidden="1">
      <c r="B149" s="24">
        <f>'ConsFood-weekly'!I147*'ConsFood-weekly'!H147</f>
        <v>308.8900083899498</v>
      </c>
      <c r="F149" s="24">
        <f>'ConsFood-weekly'!M147*'ConsFood-weekly'!L147</f>
        <v>1434.5099950432777</v>
      </c>
      <c r="J149" s="24">
        <f>'ConsFood-weekly'!Q147*'ConsFood-weekly'!P147</f>
        <v>235.8400058746338</v>
      </c>
      <c r="N149" s="24">
        <f>'ConsFood-weekly'!U147*'ConsFood-weekly'!T147</f>
        <v>0</v>
      </c>
      <c r="R149" s="46">
        <f>'[1]ConsFood-weekly'!Z147*'[1]ConsFood-weekly'!AA147</f>
        <v>1979.240009307861</v>
      </c>
    </row>
    <row r="150" spans="2:18" ht="11.25" hidden="1">
      <c r="B150" s="24">
        <f>'ConsFood-weekly'!I148*'ConsFood-weekly'!H148</f>
        <v>297.8300080895424</v>
      </c>
      <c r="F150" s="24">
        <f>'ConsFood-weekly'!M148*'ConsFood-weekly'!L148</f>
        <v>1141.9499960541725</v>
      </c>
      <c r="J150" s="24">
        <f>'ConsFood-weekly'!Q148*'ConsFood-weekly'!P148</f>
        <v>253.9300063252449</v>
      </c>
      <c r="N150" s="24">
        <f>'ConsFood-weekly'!U148*'ConsFood-weekly'!T148</f>
        <v>0</v>
      </c>
      <c r="R150" s="46">
        <f>'[1]ConsFood-weekly'!Z148*'[1]ConsFood-weekly'!AA148</f>
        <v>1693.7100104689598</v>
      </c>
    </row>
    <row r="151" spans="2:18" ht="11.25" hidden="1">
      <c r="B151" s="24">
        <f>'ConsFood-weekly'!I149*'ConsFood-weekly'!H149</f>
        <v>291.510007917881</v>
      </c>
      <c r="F151" s="24">
        <f>'ConsFood-weekly'!M149*'ConsFood-weekly'!L149</f>
        <v>899.7599968910217</v>
      </c>
      <c r="J151" s="24">
        <f>'ConsFood-weekly'!Q149*'ConsFood-weekly'!P149</f>
        <v>213.73000532388687</v>
      </c>
      <c r="N151" s="24">
        <f>'ConsFood-weekly'!U149*'ConsFood-weekly'!T149</f>
        <v>0</v>
      </c>
      <c r="R151" s="46">
        <f>'[1]ConsFood-weekly'!Z149*'[1]ConsFood-weekly'!AA149</f>
        <v>1405.0000101327896</v>
      </c>
    </row>
    <row r="152" spans="2:18" ht="11.25" hidden="1">
      <c r="B152" s="24">
        <f>'ConsFood-weekly'!I150*'ConsFood-weekly'!H150</f>
        <v>404.4800109863281</v>
      </c>
      <c r="F152" s="24">
        <f>'ConsFood-weekly'!M150*'ConsFood-weekly'!L150</f>
        <v>596.4500162005424</v>
      </c>
      <c r="J152" s="24">
        <f>'ConsFood-weekly'!Q150*'ConsFood-weekly'!P150</f>
        <v>316.24000787734985</v>
      </c>
      <c r="N152" s="24">
        <f>'ConsFood-weekly'!U150*'ConsFood-weekly'!T150</f>
        <v>0</v>
      </c>
      <c r="R152" s="46">
        <f>'[1]ConsFood-weekly'!Z150*'[1]ConsFood-weekly'!AA150</f>
        <v>1317.1700350642204</v>
      </c>
    </row>
    <row r="153" spans="2:18" ht="11.25" hidden="1">
      <c r="B153" s="24">
        <f>'ConsFood-weekly'!I151*'ConsFood-weekly'!H151</f>
        <v>390.26001060009</v>
      </c>
      <c r="F153" s="24">
        <f>'ConsFood-weekly'!M151*'ConsFood-weekly'!L151</f>
        <v>286.770007789135</v>
      </c>
      <c r="J153" s="24">
        <f>'ConsFood-weekly'!Q151*'ConsFood-weekly'!P151</f>
        <v>359.1200089454651</v>
      </c>
      <c r="N153" s="24">
        <f>'ConsFood-weekly'!U151*'ConsFood-weekly'!T151</f>
        <v>0</v>
      </c>
      <c r="R153" s="46">
        <f>'[1]ConsFood-weekly'!Z151*'[1]ConsFood-weekly'!AA151</f>
        <v>1036.15002733469</v>
      </c>
    </row>
    <row r="154" spans="2:18" ht="11.25" hidden="1">
      <c r="B154" s="24">
        <f>'ConsFood-weekly'!I152*'ConsFood-weekly'!H152</f>
        <v>447.9300121665001</v>
      </c>
      <c r="F154" s="24">
        <f>'ConsFood-weekly'!M152*'ConsFood-weekly'!L152</f>
        <v>410.01001113653183</v>
      </c>
      <c r="J154" s="24">
        <f>'ConsFood-weekly'!Q152*'ConsFood-weekly'!P152</f>
        <v>345.0500085949898</v>
      </c>
      <c r="N154" s="24">
        <f>'ConsFood-weekly'!U152*'ConsFood-weekly'!T152</f>
        <v>0</v>
      </c>
      <c r="R154" s="46">
        <f>'[1]ConsFood-weekly'!Z152*'[1]ConsFood-weekly'!AA152</f>
        <v>1202.9900318980217</v>
      </c>
    </row>
    <row r="155" spans="2:18" ht="11.25" hidden="1">
      <c r="B155" s="24">
        <f>'ConsFood-weekly'!I153*'ConsFood-weekly'!H153</f>
        <v>489.8000133037567</v>
      </c>
      <c r="F155" s="24">
        <f>'ConsFood-weekly'!M153*'ConsFood-weekly'!L153</f>
        <v>357.87000972032547</v>
      </c>
      <c r="J155" s="24">
        <f>'ConsFood-weekly'!Q153*'ConsFood-weekly'!P153</f>
        <v>379.4999986886978</v>
      </c>
      <c r="N155" s="24">
        <f>'ConsFood-weekly'!U153*'ConsFood-weekly'!T153</f>
        <v>0</v>
      </c>
      <c r="R155" s="46">
        <f>'[1]ConsFood-weekly'!Z153*'[1]ConsFood-weekly'!AA153</f>
        <v>1227.17002171278</v>
      </c>
    </row>
    <row r="156" spans="2:18" ht="11.25" hidden="1">
      <c r="B156" s="24">
        <f>'ConsFood-weekly'!I154*'ConsFood-weekly'!H154</f>
        <v>452.6700122952461</v>
      </c>
      <c r="F156" s="24">
        <f>'ConsFood-weekly'!M154*'ConsFood-weekly'!L154</f>
        <v>276.50000751018524</v>
      </c>
      <c r="J156" s="24">
        <f>'ConsFood-weekly'!Q154*'ConsFood-weekly'!P154</f>
        <v>385.01999866962433</v>
      </c>
      <c r="N156" s="24">
        <f>'ConsFood-weekly'!U154*'ConsFood-weekly'!T154</f>
        <v>0</v>
      </c>
      <c r="R156" s="46">
        <f>'[1]ConsFood-weekly'!Z154*'[1]ConsFood-weekly'!AA154</f>
        <v>1114.1900184750557</v>
      </c>
    </row>
    <row r="157" spans="2:18" ht="11.25" hidden="1">
      <c r="B157" s="24">
        <f>'ConsFood-weekly'!I155*'ConsFood-weekly'!H155</f>
        <v>462.94001257419586</v>
      </c>
      <c r="F157" s="24">
        <f>'ConsFood-weekly'!M155*'ConsFood-weekly'!L155</f>
        <v>316.7900086045265</v>
      </c>
      <c r="J157" s="24">
        <f>'ConsFood-weekly'!Q155*'ConsFood-weekly'!P155</f>
        <v>357.41999876499176</v>
      </c>
      <c r="N157" s="24">
        <f>'ConsFood-weekly'!U155*'ConsFood-weekly'!T155</f>
        <v>0</v>
      </c>
      <c r="R157" s="46">
        <f>'[1]ConsFood-weekly'!Z155*'[1]ConsFood-weekly'!AA155</f>
        <v>1137.1500199437141</v>
      </c>
    </row>
    <row r="158" spans="2:18" ht="11.25" hidden="1">
      <c r="B158" s="24">
        <f>'ConsFood-weekly'!I156*'ConsFood-weekly'!H156</f>
        <v>435.29001182317734</v>
      </c>
      <c r="F158" s="24">
        <f>'ConsFood-weekly'!M156*'ConsFood-weekly'!L156</f>
        <v>548.4799877405167</v>
      </c>
      <c r="J158" s="24">
        <f>'ConsFood-weekly'!Q156*'ConsFood-weekly'!P156</f>
        <v>351.89999878406525</v>
      </c>
      <c r="N158" s="24">
        <f>'ConsFood-weekly'!U156*'ConsFood-weekly'!T156</f>
        <v>0</v>
      </c>
      <c r="R158" s="46">
        <f>'[1]ConsFood-weekly'!Z156*'[1]ConsFood-weekly'!AA156</f>
        <v>1335.6699983477592</v>
      </c>
    </row>
    <row r="159" spans="2:18" ht="11.25">
      <c r="B159" s="24">
        <f>'ConsFood-weekly'!I157*'ConsFood-weekly'!H157</f>
        <v>319.16000866889954</v>
      </c>
      <c r="F159" s="24">
        <f>'ConsFood-weekly'!M157*'ConsFood-weekly'!L157</f>
        <v>1308.619941830635</v>
      </c>
      <c r="J159" s="24">
        <f>'ConsFood-weekly'!Q157*'ConsFood-weekly'!P157</f>
        <v>140.7599995136261</v>
      </c>
      <c r="N159" s="24">
        <f>'ConsFood-weekly'!U157*'ConsFood-weekly'!T157</f>
        <v>0</v>
      </c>
      <c r="R159" s="46">
        <f>'[1]ConsFood-weekly'!Z157*'[1]ConsFood-weekly'!AA157</f>
        <v>1768.5399500131605</v>
      </c>
    </row>
    <row r="162" s="13" customFormat="1" ht="11.25">
      <c r="A162" s="13" t="s">
        <v>66</v>
      </c>
    </row>
    <row r="163" s="13" customFormat="1" ht="11.25">
      <c r="A163" s="13" t="s">
        <v>67</v>
      </c>
    </row>
    <row r="164" s="13" customFormat="1" ht="11.25"/>
    <row r="165" s="13" customFormat="1" ht="11.25">
      <c r="A165" s="16" t="s">
        <v>68</v>
      </c>
    </row>
    <row r="166" spans="1:5" ht="11.25">
      <c r="A166" s="24" t="s">
        <v>69</v>
      </c>
      <c r="B166" s="47"/>
      <c r="E166" s="15">
        <f>CORREL('ConsFood-weekly'!D2:D157,'ConsFood-weekly'!E2:E157)</f>
        <v>-0.26309451185664745</v>
      </c>
    </row>
    <row r="167" spans="1:5" ht="11.25">
      <c r="A167" s="24" t="s">
        <v>70</v>
      </c>
      <c r="E167" s="15">
        <f>CORREL('ConsFood-weekly'!H2:H157,'ConsFood-weekly'!I2:I157)</f>
        <v>-0.3702571451188856</v>
      </c>
    </row>
    <row r="168" spans="1:5" ht="11.25">
      <c r="A168" s="24" t="s">
        <v>71</v>
      </c>
      <c r="E168" s="15">
        <f>CORREL('ConsFood-weekly'!L2:L157,'ConsFood-weekly'!M2:M157)</f>
        <v>-0.31648691258550143</v>
      </c>
    </row>
    <row r="169" spans="1:5" ht="11.25">
      <c r="A169" s="24" t="s">
        <v>72</v>
      </c>
      <c r="E169" s="15">
        <f>CORREL('ConsFood-weekly'!P2:P157,'ConsFood-weekly'!Q2:Q157)</f>
        <v>-0.1576201401329436</v>
      </c>
    </row>
    <row r="170" spans="1:6" ht="11.25">
      <c r="A170" s="24" t="s">
        <v>73</v>
      </c>
      <c r="E170" s="17">
        <f>CORREL('ConsFood-weekly'!T2:T157,'ConsFood-weekly'!U2:U157)</f>
        <v>0.9931874556033254</v>
      </c>
      <c r="F170" s="24" t="s">
        <v>74</v>
      </c>
    </row>
    <row r="172" s="13" customFormat="1" ht="11.25">
      <c r="A172" s="16" t="s">
        <v>75</v>
      </c>
    </row>
    <row r="173" spans="1:6" ht="11.25">
      <c r="A173" s="24" t="s">
        <v>76</v>
      </c>
      <c r="D173" s="25"/>
      <c r="E173" s="15">
        <f>CORREL('ConsFood-weekly'!D2:D157,'ConsFood-weekly'!AA2:AA157)</f>
        <v>0.11560494920885131</v>
      </c>
      <c r="F173" s="14"/>
    </row>
    <row r="174" spans="3:6" ht="11.25">
      <c r="C174" s="46"/>
      <c r="D174" s="48"/>
      <c r="E174" s="18"/>
      <c r="F174" s="47"/>
    </row>
    <row r="175" s="13" customFormat="1" ht="11.25">
      <c r="A175" s="16" t="s">
        <v>77</v>
      </c>
    </row>
    <row r="176" spans="1:27" ht="12" thickBot="1">
      <c r="A176" s="19" t="s">
        <v>78</v>
      </c>
      <c r="C176" s="49"/>
      <c r="D176" s="48"/>
      <c r="E176" s="18"/>
      <c r="F176" s="50"/>
      <c r="G176" s="25"/>
      <c r="H176" s="25"/>
      <c r="I176" s="25"/>
      <c r="J176" s="25"/>
      <c r="K176" s="25"/>
      <c r="L176" s="25"/>
      <c r="M176" s="25"/>
      <c r="N176" s="25"/>
      <c r="O176" s="25"/>
      <c r="P176" s="25"/>
      <c r="Q176" s="25"/>
      <c r="R176" s="25"/>
      <c r="S176" s="25"/>
      <c r="T176" s="25"/>
      <c r="U176" s="25"/>
      <c r="V176" s="25"/>
      <c r="W176" s="25"/>
      <c r="X176" s="25"/>
      <c r="Y176" s="25"/>
      <c r="Z176" s="25"/>
      <c r="AA176" s="25"/>
    </row>
    <row r="177" spans="2:27" ht="11.25">
      <c r="B177" s="46"/>
      <c r="D177" s="46"/>
      <c r="E177" s="29"/>
      <c r="F177" s="30" t="s">
        <v>3</v>
      </c>
      <c r="G177" s="30" t="s">
        <v>7</v>
      </c>
      <c r="H177" s="30" t="s">
        <v>11</v>
      </c>
      <c r="I177" s="30" t="s">
        <v>15</v>
      </c>
      <c r="J177" s="31" t="s">
        <v>19</v>
      </c>
      <c r="K177" s="47"/>
      <c r="U177" s="51"/>
      <c r="V177" s="51"/>
      <c r="W177" s="51"/>
      <c r="X177" s="51"/>
      <c r="Y177" s="51"/>
      <c r="Z177" s="51"/>
      <c r="AA177" s="51"/>
    </row>
    <row r="178" spans="2:27" ht="11.25">
      <c r="B178" s="46"/>
      <c r="D178" s="46"/>
      <c r="E178" s="32" t="s">
        <v>3</v>
      </c>
      <c r="F178" s="20">
        <v>1</v>
      </c>
      <c r="G178" s="20"/>
      <c r="H178" s="20"/>
      <c r="I178" s="20"/>
      <c r="J178" s="21"/>
      <c r="K178" s="47"/>
      <c r="U178" s="51"/>
      <c r="V178" s="51"/>
      <c r="W178" s="51"/>
      <c r="X178" s="51"/>
      <c r="Y178" s="51"/>
      <c r="Z178" s="51"/>
      <c r="AA178" s="51"/>
    </row>
    <row r="179" spans="2:27" ht="11.25">
      <c r="B179" s="46"/>
      <c r="D179" s="46"/>
      <c r="E179" s="32" t="s">
        <v>7</v>
      </c>
      <c r="F179" s="134">
        <v>0.5065590380557885</v>
      </c>
      <c r="G179" s="136">
        <v>1</v>
      </c>
      <c r="H179" s="134"/>
      <c r="I179" s="134"/>
      <c r="J179" s="21"/>
      <c r="K179" s="47"/>
      <c r="U179" s="51"/>
      <c r="V179" s="51"/>
      <c r="W179" s="51"/>
      <c r="X179" s="51"/>
      <c r="Y179" s="51"/>
      <c r="Z179" s="51"/>
      <c r="AA179" s="51"/>
    </row>
    <row r="180" spans="2:27" ht="11.25">
      <c r="B180" s="46"/>
      <c r="D180" s="46"/>
      <c r="E180" s="32" t="s">
        <v>11</v>
      </c>
      <c r="F180" s="134">
        <v>0.579400278066423</v>
      </c>
      <c r="G180" s="134">
        <v>0.4458421882921037</v>
      </c>
      <c r="H180" s="136">
        <v>1</v>
      </c>
      <c r="I180" s="134"/>
      <c r="J180" s="21"/>
      <c r="K180" s="47"/>
      <c r="U180" s="51"/>
      <c r="V180" s="51"/>
      <c r="W180" s="51"/>
      <c r="X180" s="51"/>
      <c r="Y180" s="51"/>
      <c r="Z180" s="51"/>
      <c r="AA180" s="51"/>
    </row>
    <row r="181" spans="2:27" ht="11.25">
      <c r="B181" s="46"/>
      <c r="D181" s="46"/>
      <c r="E181" s="32" t="s">
        <v>15</v>
      </c>
      <c r="F181" s="134">
        <v>0.5088531597507252</v>
      </c>
      <c r="G181" s="134">
        <v>0.5001656902860254</v>
      </c>
      <c r="H181" s="134">
        <v>0.5228485297570108</v>
      </c>
      <c r="I181" s="136">
        <v>1</v>
      </c>
      <c r="J181" s="21"/>
      <c r="K181" s="47"/>
      <c r="U181" s="51"/>
      <c r="V181" s="51"/>
      <c r="W181" s="51"/>
      <c r="X181" s="51"/>
      <c r="Y181" s="51"/>
      <c r="Z181" s="51"/>
      <c r="AA181" s="51"/>
    </row>
    <row r="182" spans="2:27" ht="12" thickBot="1">
      <c r="B182" s="46"/>
      <c r="D182" s="46"/>
      <c r="E182" s="33" t="s">
        <v>19</v>
      </c>
      <c r="F182" s="135">
        <v>-0.18548306887498156</v>
      </c>
      <c r="G182" s="135">
        <v>-0.10964642788187795</v>
      </c>
      <c r="H182" s="135">
        <v>-0.15242548674297712</v>
      </c>
      <c r="I182" s="135">
        <v>-0.13806534042754667</v>
      </c>
      <c r="J182" s="22">
        <v>1</v>
      </c>
      <c r="K182" s="47"/>
      <c r="U182" s="51"/>
      <c r="V182" s="51"/>
      <c r="W182" s="51"/>
      <c r="X182" s="51"/>
      <c r="Y182" s="51"/>
      <c r="Z182" s="51"/>
      <c r="AA182" s="51"/>
    </row>
    <row r="183" spans="5:27" ht="11.25">
      <c r="E183" s="34"/>
      <c r="F183" s="23"/>
      <c r="G183" s="23"/>
      <c r="H183" s="23"/>
      <c r="I183" s="23"/>
      <c r="J183" s="23"/>
      <c r="U183" s="51"/>
      <c r="V183" s="51"/>
      <c r="W183" s="51"/>
      <c r="X183" s="51"/>
      <c r="Y183" s="51"/>
      <c r="Z183" s="51"/>
      <c r="AA183" s="51"/>
    </row>
    <row r="184" spans="1:27" ht="11.25">
      <c r="A184" s="16" t="s">
        <v>79</v>
      </c>
      <c r="E184" s="13"/>
      <c r="U184" s="23"/>
      <c r="V184" s="23"/>
      <c r="W184" s="23"/>
      <c r="X184" s="23"/>
      <c r="Y184" s="23"/>
      <c r="Z184" s="23"/>
      <c r="AA184" s="23"/>
    </row>
    <row r="185" spans="1:10" ht="12" thickBot="1">
      <c r="A185" s="19" t="s">
        <v>78</v>
      </c>
      <c r="E185" s="16"/>
      <c r="F185" s="25"/>
      <c r="G185" s="25"/>
      <c r="H185" s="25"/>
      <c r="I185" s="25"/>
      <c r="J185" s="25"/>
    </row>
    <row r="186" spans="4:11" ht="11.25">
      <c r="D186" s="46"/>
      <c r="E186" s="35"/>
      <c r="F186" s="38" t="s">
        <v>2</v>
      </c>
      <c r="G186" s="38" t="s">
        <v>6</v>
      </c>
      <c r="H186" s="38" t="s">
        <v>10</v>
      </c>
      <c r="I186" s="38" t="s">
        <v>14</v>
      </c>
      <c r="J186" s="39" t="s">
        <v>18</v>
      </c>
      <c r="K186" s="47"/>
    </row>
    <row r="187" spans="4:11" ht="11.25">
      <c r="D187" s="46"/>
      <c r="E187" s="36" t="s">
        <v>2</v>
      </c>
      <c r="F187" s="26">
        <v>1</v>
      </c>
      <c r="G187" s="26"/>
      <c r="H187" s="26"/>
      <c r="I187" s="26"/>
      <c r="J187" s="27"/>
      <c r="K187" s="47"/>
    </row>
    <row r="188" spans="4:11" ht="11.25">
      <c r="D188" s="46"/>
      <c r="E188" s="36" t="s">
        <v>6</v>
      </c>
      <c r="F188" s="137">
        <v>0.1363627482802917</v>
      </c>
      <c r="G188" s="26">
        <v>1</v>
      </c>
      <c r="H188" s="26"/>
      <c r="I188" s="26"/>
      <c r="J188" s="27"/>
      <c r="K188" s="47"/>
    </row>
    <row r="189" spans="4:11" ht="11.25">
      <c r="D189" s="46"/>
      <c r="E189" s="36" t="s">
        <v>10</v>
      </c>
      <c r="F189" s="137">
        <v>0.013979745888642335</v>
      </c>
      <c r="G189" s="137">
        <v>0.10341940474957628</v>
      </c>
      <c r="H189" s="26">
        <v>1</v>
      </c>
      <c r="I189" s="26"/>
      <c r="J189" s="27"/>
      <c r="K189" s="47"/>
    </row>
    <row r="190" spans="4:11" ht="11.25">
      <c r="D190" s="46"/>
      <c r="E190" s="36" t="s">
        <v>14</v>
      </c>
      <c r="F190" s="137">
        <v>0.24823050994959164</v>
      </c>
      <c r="G190" s="137">
        <v>0.30992035553812036</v>
      </c>
      <c r="H190" s="137">
        <v>0.231526612630277</v>
      </c>
      <c r="I190" s="26">
        <v>1</v>
      </c>
      <c r="J190" s="27"/>
      <c r="K190" s="47"/>
    </row>
    <row r="191" spans="4:11" ht="12" thickBot="1">
      <c r="D191" s="46"/>
      <c r="E191" s="37" t="s">
        <v>18</v>
      </c>
      <c r="F191" s="138">
        <v>0.4088508755652585</v>
      </c>
      <c r="G191" s="138">
        <v>0.39320519611652194</v>
      </c>
      <c r="H191" s="138">
        <v>0.275234557532454</v>
      </c>
      <c r="I191" s="138">
        <v>0.6318399533693145</v>
      </c>
      <c r="J191" s="28">
        <v>1</v>
      </c>
      <c r="K191" s="47"/>
    </row>
    <row r="192" spans="5:10" ht="11.25">
      <c r="E192" s="23"/>
      <c r="F192" s="23"/>
      <c r="G192" s="23"/>
      <c r="H192" s="23"/>
      <c r="I192" s="23"/>
      <c r="J192" s="23"/>
    </row>
    <row r="194" ht="11.25">
      <c r="A194" s="13" t="s">
        <v>80</v>
      </c>
    </row>
    <row r="195" spans="1:23" ht="11.25">
      <c r="A195" s="13" t="s">
        <v>81</v>
      </c>
      <c r="I195" s="25"/>
      <c r="J195" s="25"/>
      <c r="K195" s="25"/>
      <c r="L195" s="25"/>
      <c r="M195" s="25"/>
      <c r="N195" s="25"/>
      <c r="O195" s="25"/>
      <c r="P195" s="25"/>
      <c r="Q195" s="25"/>
      <c r="R195" s="25"/>
      <c r="S195" s="25"/>
      <c r="T195" s="25"/>
      <c r="U195" s="25"/>
      <c r="V195" s="25"/>
      <c r="W195" s="25"/>
    </row>
    <row r="196" spans="9:24" ht="11.25">
      <c r="I196" s="52"/>
      <c r="J196" s="52"/>
      <c r="K196" s="52"/>
      <c r="L196" s="48"/>
      <c r="M196" s="52"/>
      <c r="N196" s="52"/>
      <c r="O196" s="52"/>
      <c r="P196" s="48"/>
      <c r="Q196" s="52"/>
      <c r="R196" s="52"/>
      <c r="S196" s="52"/>
      <c r="T196" s="48"/>
      <c r="U196" s="48"/>
      <c r="V196" s="48"/>
      <c r="W196" s="48"/>
      <c r="X196" s="47"/>
    </row>
    <row r="197" spans="9:24" ht="11.25">
      <c r="I197" s="53"/>
      <c r="J197" s="53"/>
      <c r="K197" s="53"/>
      <c r="L197" s="48"/>
      <c r="M197" s="53"/>
      <c r="N197" s="53"/>
      <c r="O197" s="53"/>
      <c r="P197" s="48"/>
      <c r="Q197" s="53"/>
      <c r="R197" s="53"/>
      <c r="S197" s="53"/>
      <c r="T197" s="48"/>
      <c r="U197" s="48"/>
      <c r="V197" s="48"/>
      <c r="W197" s="48"/>
      <c r="X197" s="47"/>
    </row>
    <row r="198" spans="9:24" ht="11.25">
      <c r="I198" s="53"/>
      <c r="J198" s="53"/>
      <c r="K198" s="53"/>
      <c r="L198" s="48"/>
      <c r="M198" s="53"/>
      <c r="N198" s="53"/>
      <c r="O198" s="53"/>
      <c r="P198" s="48"/>
      <c r="Q198" s="53"/>
      <c r="R198" s="53"/>
      <c r="S198" s="53"/>
      <c r="T198" s="48"/>
      <c r="U198" s="48"/>
      <c r="V198" s="48"/>
      <c r="W198" s="48"/>
      <c r="X198" s="47"/>
    </row>
    <row r="199" spans="9:24" ht="11.25">
      <c r="I199" s="53"/>
      <c r="J199" s="53"/>
      <c r="K199" s="53"/>
      <c r="L199" s="48"/>
      <c r="M199" s="53"/>
      <c r="N199" s="53"/>
      <c r="O199" s="53"/>
      <c r="P199" s="48"/>
      <c r="Q199" s="53"/>
      <c r="R199" s="53"/>
      <c r="S199" s="53"/>
      <c r="T199" s="48"/>
      <c r="U199" s="48"/>
      <c r="V199" s="48"/>
      <c r="W199" s="48"/>
      <c r="X199" s="47"/>
    </row>
    <row r="200" spans="9:24" ht="11.25">
      <c r="I200" s="53"/>
      <c r="J200" s="53"/>
      <c r="K200" s="53"/>
      <c r="L200" s="48"/>
      <c r="M200" s="53"/>
      <c r="N200" s="53"/>
      <c r="O200" s="53"/>
      <c r="P200" s="48"/>
      <c r="Q200" s="53"/>
      <c r="R200" s="53"/>
      <c r="S200" s="53"/>
      <c r="T200" s="48"/>
      <c r="U200" s="48"/>
      <c r="V200" s="48"/>
      <c r="W200" s="48"/>
      <c r="X200" s="47"/>
    </row>
    <row r="201" spans="9:24" ht="11.25">
      <c r="I201" s="53"/>
      <c r="J201" s="53"/>
      <c r="K201" s="53"/>
      <c r="L201" s="48"/>
      <c r="M201" s="53"/>
      <c r="N201" s="53"/>
      <c r="O201" s="53"/>
      <c r="P201" s="48"/>
      <c r="Q201" s="53"/>
      <c r="R201" s="53"/>
      <c r="S201" s="53"/>
      <c r="T201" s="48"/>
      <c r="U201" s="48"/>
      <c r="V201" s="48"/>
      <c r="W201" s="48"/>
      <c r="X201" s="47"/>
    </row>
    <row r="202" spans="8:24" ht="11.25">
      <c r="H202" s="46"/>
      <c r="I202" s="48"/>
      <c r="J202" s="48"/>
      <c r="K202" s="48"/>
      <c r="L202" s="48"/>
      <c r="M202" s="48"/>
      <c r="N202" s="48"/>
      <c r="O202" s="48"/>
      <c r="P202" s="48"/>
      <c r="Q202" s="48"/>
      <c r="R202" s="48"/>
      <c r="S202" s="48"/>
      <c r="T202" s="48"/>
      <c r="U202" s="48"/>
      <c r="V202" s="48"/>
      <c r="W202" s="48"/>
      <c r="X202" s="47"/>
    </row>
    <row r="203" spans="9:23" ht="11.25">
      <c r="I203" s="23"/>
      <c r="J203" s="23"/>
      <c r="K203" s="23"/>
      <c r="L203" s="23"/>
      <c r="M203" s="23"/>
      <c r="N203" s="23"/>
      <c r="O203" s="23"/>
      <c r="P203" s="23"/>
      <c r="Q203" s="23"/>
      <c r="R203" s="23"/>
      <c r="S203" s="23"/>
      <c r="T203" s="23"/>
      <c r="U203" s="23"/>
      <c r="V203" s="23"/>
      <c r="W203" s="23"/>
    </row>
    <row r="281" ht="11.25">
      <c r="A281" s="13" t="s">
        <v>82</v>
      </c>
    </row>
    <row r="283" ht="11.25">
      <c r="A283" s="24" t="s">
        <v>84</v>
      </c>
    </row>
    <row r="284" ht="11.25">
      <c r="A284" s="24" t="s">
        <v>83</v>
      </c>
    </row>
    <row r="286" ht="11.25">
      <c r="A286" s="13" t="s">
        <v>85</v>
      </c>
    </row>
    <row r="287" ht="11.25">
      <c r="A287" s="13" t="s">
        <v>109</v>
      </c>
    </row>
    <row r="288" ht="11.25">
      <c r="A288" s="19" t="s">
        <v>111</v>
      </c>
    </row>
    <row r="289" ht="12" thickBot="1">
      <c r="A289" s="19"/>
    </row>
    <row r="290" spans="4:5" ht="11.25">
      <c r="D290" s="54" t="s">
        <v>86</v>
      </c>
      <c r="E290" s="54"/>
    </row>
    <row r="291" spans="4:5" ht="11.25">
      <c r="D291" s="55" t="s">
        <v>87</v>
      </c>
      <c r="E291" s="53">
        <v>0.2630945118566466</v>
      </c>
    </row>
    <row r="292" spans="4:5" ht="11.25">
      <c r="D292" s="55" t="s">
        <v>88</v>
      </c>
      <c r="E292" s="42">
        <v>0.06921872216908716</v>
      </c>
    </row>
    <row r="293" spans="4:5" ht="11.25">
      <c r="D293" s="55" t="s">
        <v>88</v>
      </c>
      <c r="E293" s="42">
        <v>0.06317468789745785</v>
      </c>
    </row>
    <row r="294" spans="4:5" ht="11.25">
      <c r="D294" s="55" t="s">
        <v>89</v>
      </c>
      <c r="E294" s="45">
        <v>5191.80613722838</v>
      </c>
    </row>
    <row r="295" spans="4:5" ht="12" thickBot="1">
      <c r="D295" s="56" t="s">
        <v>90</v>
      </c>
      <c r="E295" s="57">
        <v>156</v>
      </c>
    </row>
    <row r="297" ht="12" thickBot="1">
      <c r="D297" s="24" t="s">
        <v>91</v>
      </c>
    </row>
    <row r="298" spans="4:9" ht="11.25">
      <c r="D298" s="58"/>
      <c r="E298" s="59" t="s">
        <v>96</v>
      </c>
      <c r="F298" s="60" t="s">
        <v>97</v>
      </c>
      <c r="G298" s="60" t="s">
        <v>98</v>
      </c>
      <c r="H298" s="58" t="s">
        <v>99</v>
      </c>
      <c r="I298" s="60" t="s">
        <v>100</v>
      </c>
    </row>
    <row r="299" spans="4:9" ht="11.25">
      <c r="D299" s="40" t="s">
        <v>92</v>
      </c>
      <c r="E299" s="40">
        <v>1</v>
      </c>
      <c r="F299" s="45">
        <v>308697842.5853071</v>
      </c>
      <c r="G299" s="45">
        <v>308697842.5853071</v>
      </c>
      <c r="H299" s="43">
        <v>11.452403983544539</v>
      </c>
      <c r="I299" s="42">
        <v>0.0009057396783124642</v>
      </c>
    </row>
    <row r="300" spans="4:9" ht="11.25">
      <c r="D300" s="40" t="s">
        <v>93</v>
      </c>
      <c r="E300" s="40">
        <v>154</v>
      </c>
      <c r="F300" s="40">
        <v>4151047048.8505898</v>
      </c>
      <c r="G300" s="45">
        <v>26954850.96656227</v>
      </c>
      <c r="H300" s="40"/>
      <c r="I300" s="40"/>
    </row>
    <row r="301" spans="4:9" ht="12" thickBot="1">
      <c r="D301" s="41" t="s">
        <v>94</v>
      </c>
      <c r="E301" s="41">
        <v>155</v>
      </c>
      <c r="F301" s="41">
        <v>4459744891.435897</v>
      </c>
      <c r="G301" s="41"/>
      <c r="H301" s="41"/>
      <c r="I301" s="41"/>
    </row>
    <row r="302" ht="12" thickBot="1"/>
    <row r="303" spans="4:12" ht="11.25">
      <c r="D303" s="58"/>
      <c r="E303" s="58" t="s">
        <v>101</v>
      </c>
      <c r="F303" s="58" t="s">
        <v>89</v>
      </c>
      <c r="G303" s="58" t="s">
        <v>102</v>
      </c>
      <c r="H303" s="58" t="s">
        <v>103</v>
      </c>
      <c r="I303" s="58" t="s">
        <v>104</v>
      </c>
      <c r="J303" s="58" t="s">
        <v>105</v>
      </c>
      <c r="K303" s="58" t="s">
        <v>106</v>
      </c>
      <c r="L303" s="58" t="s">
        <v>107</v>
      </c>
    </row>
    <row r="304" spans="4:12" ht="11.25">
      <c r="D304" s="53" t="s">
        <v>95</v>
      </c>
      <c r="E304" s="43">
        <v>12095.315529831261</v>
      </c>
      <c r="F304" s="43">
        <v>2488.8128510877054</v>
      </c>
      <c r="G304" s="43">
        <v>4.859873463183521</v>
      </c>
      <c r="H304" s="43">
        <v>2.867763788341635E-06</v>
      </c>
      <c r="I304" s="139">
        <v>7178.6955488459325</v>
      </c>
      <c r="J304" s="139">
        <v>17011.93551081659</v>
      </c>
      <c r="K304" s="139">
        <v>7178.6955488459325</v>
      </c>
      <c r="L304" s="139">
        <v>17011.93551081659</v>
      </c>
    </row>
    <row r="305" spans="4:12" ht="12" thickBot="1">
      <c r="D305" s="57" t="s">
        <v>108</v>
      </c>
      <c r="E305" s="44">
        <v>-10142.121864754386</v>
      </c>
      <c r="F305" s="44">
        <v>2996.956883633113</v>
      </c>
      <c r="G305" s="44">
        <v>-3.384140065591942</v>
      </c>
      <c r="H305" s="44">
        <v>0.0009057396783124337</v>
      </c>
      <c r="I305" s="140">
        <v>-16062.57429643577</v>
      </c>
      <c r="J305" s="140">
        <v>-4221.6694330730015</v>
      </c>
      <c r="K305" s="140">
        <v>-16062.57429643577</v>
      </c>
      <c r="L305" s="140">
        <v>-4221.6694330730015</v>
      </c>
    </row>
    <row r="309" ht="11.25">
      <c r="A309" s="13" t="s">
        <v>110</v>
      </c>
    </row>
    <row r="310" ht="11.25">
      <c r="A310" s="19" t="s">
        <v>111</v>
      </c>
    </row>
    <row r="311" ht="12" thickBot="1"/>
    <row r="312" spans="4:5" ht="11.25">
      <c r="D312" s="54" t="s">
        <v>86</v>
      </c>
      <c r="E312" s="54"/>
    </row>
    <row r="313" spans="4:5" ht="11.25">
      <c r="D313" s="55" t="s">
        <v>87</v>
      </c>
      <c r="E313" s="53">
        <v>0.1156049492088508</v>
      </c>
    </row>
    <row r="314" spans="4:5" ht="11.25">
      <c r="D314" s="55" t="s">
        <v>88</v>
      </c>
      <c r="E314" s="42">
        <v>0.013364504281580973</v>
      </c>
    </row>
    <row r="315" spans="4:5" ht="11.25">
      <c r="D315" s="55" t="s">
        <v>88</v>
      </c>
      <c r="E315" s="42">
        <v>0.006957780283409421</v>
      </c>
    </row>
    <row r="316" spans="4:5" ht="11.25">
      <c r="D316" s="55" t="s">
        <v>89</v>
      </c>
      <c r="E316" s="45">
        <v>5345.311461616184</v>
      </c>
    </row>
    <row r="317" spans="4:5" ht="12" thickBot="1">
      <c r="D317" s="56" t="s">
        <v>90</v>
      </c>
      <c r="E317" s="57">
        <v>156</v>
      </c>
    </row>
    <row r="319" ht="12" thickBot="1">
      <c r="D319" s="24" t="s">
        <v>91</v>
      </c>
    </row>
    <row r="320" spans="4:9" ht="11.25">
      <c r="D320" s="58"/>
      <c r="E320" s="58" t="s">
        <v>96</v>
      </c>
      <c r="F320" s="58" t="s">
        <v>97</v>
      </c>
      <c r="G320" s="58" t="s">
        <v>98</v>
      </c>
      <c r="H320" s="58" t="s">
        <v>99</v>
      </c>
      <c r="I320" s="60" t="s">
        <v>100</v>
      </c>
    </row>
    <row r="321" spans="4:9" ht="11.25">
      <c r="D321" s="40" t="s">
        <v>92</v>
      </c>
      <c r="E321" s="40">
        <v>1</v>
      </c>
      <c r="F321" s="45">
        <v>59602279.69635391</v>
      </c>
      <c r="G321" s="45">
        <v>59602279.69635391</v>
      </c>
      <c r="H321" s="43">
        <v>2.0860121780484278</v>
      </c>
      <c r="I321" s="42">
        <v>0.15068511425572673</v>
      </c>
    </row>
    <row r="322" spans="4:9" ht="11.25">
      <c r="D322" s="40" t="s">
        <v>93</v>
      </c>
      <c r="E322" s="40">
        <v>154</v>
      </c>
      <c r="F322" s="40">
        <v>4400142611.739543</v>
      </c>
      <c r="G322" s="45">
        <v>28572354.621685345</v>
      </c>
      <c r="H322" s="40"/>
      <c r="I322" s="40"/>
    </row>
    <row r="323" spans="4:9" ht="12" thickBot="1">
      <c r="D323" s="41" t="s">
        <v>94</v>
      </c>
      <c r="E323" s="41">
        <v>155</v>
      </c>
      <c r="F323" s="41">
        <v>4459744891.435897</v>
      </c>
      <c r="G323" s="41"/>
      <c r="H323" s="41"/>
      <c r="I323" s="41"/>
    </row>
    <row r="324" ht="12" thickBot="1"/>
    <row r="325" spans="4:12" ht="11.25">
      <c r="D325" s="58"/>
      <c r="E325" s="58" t="s">
        <v>101</v>
      </c>
      <c r="F325" s="58" t="s">
        <v>89</v>
      </c>
      <c r="G325" s="58" t="s">
        <v>102</v>
      </c>
      <c r="H325" s="58" t="s">
        <v>103</v>
      </c>
      <c r="I325" s="58" t="s">
        <v>104</v>
      </c>
      <c r="J325" s="58" t="s">
        <v>105</v>
      </c>
      <c r="K325" s="58" t="s">
        <v>106</v>
      </c>
      <c r="L325" s="58" t="s">
        <v>107</v>
      </c>
    </row>
    <row r="326" spans="4:12" ht="11.25">
      <c r="D326" s="53" t="s">
        <v>95</v>
      </c>
      <c r="E326" s="43">
        <v>-1119.7655852014632</v>
      </c>
      <c r="F326" s="43">
        <v>3427.0091203326715</v>
      </c>
      <c r="G326" s="43">
        <v>-0.32674718563128996</v>
      </c>
      <c r="H326" s="43">
        <v>0.744302774837424</v>
      </c>
      <c r="I326" s="139">
        <v>-7889.781060122683</v>
      </c>
      <c r="J326" s="139">
        <v>5650.2498897197565</v>
      </c>
      <c r="K326" s="139">
        <v>-7889.781060122683</v>
      </c>
      <c r="L326" s="139">
        <v>5650.2498897197565</v>
      </c>
    </row>
    <row r="327" spans="4:12" ht="12" thickBot="1">
      <c r="D327" s="57" t="s">
        <v>108</v>
      </c>
      <c r="E327" s="44">
        <v>6569.9509042252</v>
      </c>
      <c r="F327" s="44">
        <v>4548.871874142632</v>
      </c>
      <c r="G327" s="44">
        <v>1.444303353886726</v>
      </c>
      <c r="H327" s="44">
        <v>0.15068511425572662</v>
      </c>
      <c r="I327" s="140">
        <v>-2416.2910052769375</v>
      </c>
      <c r="J327" s="140">
        <v>15556.192813727339</v>
      </c>
      <c r="K327" s="140">
        <v>-2416.2910052769375</v>
      </c>
      <c r="L327" s="140">
        <v>15556.192813727339</v>
      </c>
    </row>
    <row r="331" spans="4:9" ht="11.25">
      <c r="D331" s="24" t="s">
        <v>112</v>
      </c>
      <c r="I331" s="24" t="s">
        <v>116</v>
      </c>
    </row>
    <row r="332" ht="12" thickBot="1"/>
    <row r="333" spans="4:10" ht="11.25">
      <c r="D333" s="58" t="s">
        <v>113</v>
      </c>
      <c r="E333" s="58" t="s">
        <v>114</v>
      </c>
      <c r="F333" s="58" t="s">
        <v>93</v>
      </c>
      <c r="G333" s="58" t="s">
        <v>115</v>
      </c>
      <c r="I333" s="58" t="s">
        <v>117</v>
      </c>
      <c r="J333" s="58" t="s">
        <v>118</v>
      </c>
    </row>
    <row r="334" spans="4:10" ht="11.25">
      <c r="D334" s="53">
        <v>1</v>
      </c>
      <c r="E334" s="53">
        <v>3762.4124967404628</v>
      </c>
      <c r="F334" s="53">
        <v>2676.5875032595372</v>
      </c>
      <c r="G334" s="53">
        <v>0.5023586894474301</v>
      </c>
      <c r="I334" s="53">
        <v>0.32051282051282054</v>
      </c>
      <c r="J334" s="53">
        <v>156</v>
      </c>
    </row>
    <row r="335" spans="4:10" ht="11.25">
      <c r="D335" s="53">
        <v>2</v>
      </c>
      <c r="E335" s="53">
        <v>3116.6175938157494</v>
      </c>
      <c r="F335" s="53">
        <v>212.3824061842506</v>
      </c>
      <c r="G335" s="53">
        <v>0.03986125882396247</v>
      </c>
      <c r="I335" s="53">
        <v>0.9615384615384617</v>
      </c>
      <c r="J335" s="53">
        <v>247</v>
      </c>
    </row>
    <row r="336" spans="4:10" ht="11.25">
      <c r="D336" s="53">
        <v>3</v>
      </c>
      <c r="E336" s="53">
        <v>3152.826058646931</v>
      </c>
      <c r="F336" s="53">
        <v>262.17394135306904</v>
      </c>
      <c r="G336" s="53">
        <v>0.04920644567943507</v>
      </c>
      <c r="I336" s="53">
        <v>1.6025641025641026</v>
      </c>
      <c r="J336" s="53">
        <v>272</v>
      </c>
    </row>
    <row r="337" spans="4:10" ht="11.25">
      <c r="D337" s="53">
        <v>4</v>
      </c>
      <c r="E337" s="53">
        <v>3094.4550205409173</v>
      </c>
      <c r="F337" s="53">
        <v>-185.4550205409173</v>
      </c>
      <c r="G337" s="53">
        <v>-0.03480735860752752</v>
      </c>
      <c r="I337" s="53">
        <v>2.243589743589744</v>
      </c>
      <c r="J337" s="53">
        <v>341</v>
      </c>
    </row>
    <row r="338" spans="4:10" ht="11.25">
      <c r="D338" s="53">
        <v>5</v>
      </c>
      <c r="E338" s="53">
        <v>3191.4711624837387</v>
      </c>
      <c r="F338" s="53">
        <v>-593.4711624837387</v>
      </c>
      <c r="G338" s="53">
        <v>-0.11138638099711134</v>
      </c>
      <c r="I338" s="53">
        <v>2.884615384615385</v>
      </c>
      <c r="J338" s="53">
        <v>359</v>
      </c>
    </row>
    <row r="339" spans="4:10" ht="11.25">
      <c r="D339" s="53">
        <v>6</v>
      </c>
      <c r="E339" s="53">
        <v>3106.9183428897777</v>
      </c>
      <c r="F339" s="53">
        <v>666.0816571102223</v>
      </c>
      <c r="G339" s="53">
        <v>0.12501437293694856</v>
      </c>
      <c r="I339" s="53">
        <v>3.525641025641026</v>
      </c>
      <c r="J339" s="53">
        <v>367</v>
      </c>
    </row>
    <row r="340" spans="4:10" ht="11.25">
      <c r="D340" s="53">
        <v>7</v>
      </c>
      <c r="E340" s="53">
        <v>3148.4694341628147</v>
      </c>
      <c r="F340" s="53">
        <v>17234.530565837187</v>
      </c>
      <c r="G340" s="53">
        <v>3.234684529368859</v>
      </c>
      <c r="I340" s="53">
        <v>4.166666666666667</v>
      </c>
      <c r="J340" s="53">
        <v>401</v>
      </c>
    </row>
    <row r="341" spans="4:10" ht="11.25">
      <c r="D341" s="53">
        <v>8</v>
      </c>
      <c r="E341" s="53">
        <v>3135.168342645943</v>
      </c>
      <c r="F341" s="53">
        <v>8625.831657354058</v>
      </c>
      <c r="G341" s="53">
        <v>1.6189500554364507</v>
      </c>
      <c r="I341" s="53">
        <v>4.8076923076923075</v>
      </c>
      <c r="J341" s="53">
        <v>411</v>
      </c>
    </row>
    <row r="342" spans="4:10" ht="11.25">
      <c r="D342" s="53">
        <v>9</v>
      </c>
      <c r="E342" s="53">
        <v>2937.5329990152563</v>
      </c>
      <c r="F342" s="53">
        <v>-323.53299901525634</v>
      </c>
      <c r="G342" s="53">
        <v>-0.06072269753197793</v>
      </c>
      <c r="I342" s="53">
        <v>5.448717948717949</v>
      </c>
      <c r="J342" s="53">
        <v>413</v>
      </c>
    </row>
    <row r="343" spans="4:10" ht="11.25">
      <c r="D343" s="53">
        <v>10</v>
      </c>
      <c r="E343" s="53">
        <v>3197.964683926372</v>
      </c>
      <c r="F343" s="53">
        <v>-701.9646839263719</v>
      </c>
      <c r="G343" s="53">
        <v>-0.13174912392222954</v>
      </c>
      <c r="I343" s="53">
        <v>6.08974358974359</v>
      </c>
      <c r="J343" s="53">
        <v>413</v>
      </c>
    </row>
    <row r="344" spans="4:10" ht="11.25">
      <c r="D344" s="53">
        <v>11</v>
      </c>
      <c r="E344" s="53">
        <v>3583.342087367639</v>
      </c>
      <c r="F344" s="53">
        <v>17227.65791263236</v>
      </c>
      <c r="G344" s="53">
        <v>3.2333946268146554</v>
      </c>
      <c r="I344" s="53">
        <v>6.730769230769231</v>
      </c>
      <c r="J344" s="53">
        <v>418</v>
      </c>
    </row>
    <row r="345" spans="4:10" ht="11.25">
      <c r="D345" s="53">
        <v>12</v>
      </c>
      <c r="E345" s="53">
        <v>3779.211856084239</v>
      </c>
      <c r="F345" s="53">
        <v>4559.788143915761</v>
      </c>
      <c r="G345" s="53">
        <v>0.8558095684695188</v>
      </c>
      <c r="I345" s="53">
        <v>7.371794871794872</v>
      </c>
      <c r="J345" s="53">
        <v>424</v>
      </c>
    </row>
    <row r="346" spans="4:10" ht="11.25">
      <c r="D346" s="53">
        <v>13</v>
      </c>
      <c r="E346" s="53">
        <v>3781.0596571247447</v>
      </c>
      <c r="F346" s="53">
        <v>-988.0596571247447</v>
      </c>
      <c r="G346" s="53">
        <v>-0.1854452185271725</v>
      </c>
      <c r="I346" s="53">
        <v>8.012820512820515</v>
      </c>
      <c r="J346" s="53">
        <v>425</v>
      </c>
    </row>
    <row r="347" spans="4:10" ht="11.25">
      <c r="D347" s="53">
        <v>14</v>
      </c>
      <c r="E347" s="53">
        <v>3764.879005264066</v>
      </c>
      <c r="F347" s="53">
        <v>-1348.879005264066</v>
      </c>
      <c r="G347" s="53">
        <v>-0.2531660513554686</v>
      </c>
      <c r="I347" s="53">
        <v>8.653846153846155</v>
      </c>
      <c r="J347" s="53">
        <v>430</v>
      </c>
    </row>
    <row r="348" spans="4:10" ht="11.25">
      <c r="D348" s="53">
        <v>15</v>
      </c>
      <c r="E348" s="53">
        <v>3786.9218681003854</v>
      </c>
      <c r="F348" s="53">
        <v>-949.9218681003854</v>
      </c>
      <c r="G348" s="53">
        <v>-0.17828727966308971</v>
      </c>
      <c r="I348" s="53">
        <v>9.294871794871796</v>
      </c>
      <c r="J348" s="53">
        <v>440</v>
      </c>
    </row>
    <row r="349" spans="4:10" ht="11.25">
      <c r="D349" s="53">
        <v>16</v>
      </c>
      <c r="E349" s="53">
        <v>3642.2658196693537</v>
      </c>
      <c r="F349" s="53">
        <v>-1532.2658196693537</v>
      </c>
      <c r="G349" s="53">
        <v>-0.2875852360951376</v>
      </c>
      <c r="I349" s="53">
        <v>9.935897435897438</v>
      </c>
      <c r="J349" s="53">
        <v>440</v>
      </c>
    </row>
    <row r="350" spans="4:10" ht="11.25">
      <c r="D350" s="53">
        <v>17</v>
      </c>
      <c r="E350" s="53">
        <v>3427.8503196021416</v>
      </c>
      <c r="F350" s="53">
        <v>2994.1496803978584</v>
      </c>
      <c r="G350" s="53">
        <v>0.5619607457713891</v>
      </c>
      <c r="I350" s="53">
        <v>10.576923076923078</v>
      </c>
      <c r="J350" s="53">
        <v>448</v>
      </c>
    </row>
    <row r="351" spans="4:10" ht="11.25">
      <c r="D351" s="53">
        <v>18</v>
      </c>
      <c r="E351" s="53">
        <v>3533.4222349936</v>
      </c>
      <c r="F351" s="53">
        <v>1005.5777650064001</v>
      </c>
      <c r="G351" s="53">
        <v>0.18873312662145675</v>
      </c>
      <c r="I351" s="53">
        <v>11.217948717948719</v>
      </c>
      <c r="J351" s="53">
        <v>455</v>
      </c>
    </row>
    <row r="352" spans="4:10" ht="11.25">
      <c r="D352" s="53">
        <v>19</v>
      </c>
      <c r="E352" s="53">
        <v>3527.8712772841927</v>
      </c>
      <c r="F352" s="53">
        <v>-1034.8712772841927</v>
      </c>
      <c r="G352" s="53">
        <v>-0.19423111628899542</v>
      </c>
      <c r="I352" s="53">
        <v>11.858974358974361</v>
      </c>
      <c r="J352" s="53">
        <v>467</v>
      </c>
    </row>
    <row r="353" spans="4:10" ht="11.25">
      <c r="D353" s="53">
        <v>20</v>
      </c>
      <c r="E353" s="53">
        <v>3811.69765496219</v>
      </c>
      <c r="F353" s="53">
        <v>-1549.69765496219</v>
      </c>
      <c r="G353" s="53">
        <v>-0.2908569520101631</v>
      </c>
      <c r="I353" s="53">
        <v>12.5</v>
      </c>
      <c r="J353" s="53">
        <v>469</v>
      </c>
    </row>
    <row r="354" spans="4:10" ht="11.25">
      <c r="D354" s="53">
        <v>21</v>
      </c>
      <c r="E354" s="53">
        <v>3830.257299482359</v>
      </c>
      <c r="F354" s="53">
        <v>-1685.257299482359</v>
      </c>
      <c r="G354" s="53">
        <v>-0.31629963426141783</v>
      </c>
      <c r="I354" s="53">
        <v>13.141025641025642</v>
      </c>
      <c r="J354" s="53">
        <v>470</v>
      </c>
    </row>
    <row r="355" spans="4:10" ht="11.25">
      <c r="D355" s="53">
        <v>22</v>
      </c>
      <c r="E355" s="53">
        <v>3795.7633593411397</v>
      </c>
      <c r="F355" s="53">
        <v>8200.23664065886</v>
      </c>
      <c r="G355" s="53">
        <v>1.5390717198460804</v>
      </c>
      <c r="I355" s="53">
        <v>13.782051282051285</v>
      </c>
      <c r="J355" s="53">
        <v>472</v>
      </c>
    </row>
    <row r="356" spans="4:10" ht="11.25">
      <c r="D356" s="53">
        <v>23</v>
      </c>
      <c r="E356" s="53">
        <v>3838.288139530114</v>
      </c>
      <c r="F356" s="53">
        <v>2008.7118604698858</v>
      </c>
      <c r="G356" s="53">
        <v>0.3770076100535815</v>
      </c>
      <c r="I356" s="53">
        <v>14.423076923076925</v>
      </c>
      <c r="J356" s="53">
        <v>476</v>
      </c>
    </row>
    <row r="357" spans="4:10" ht="11.25">
      <c r="D357" s="53">
        <v>24</v>
      </c>
      <c r="E357" s="53">
        <v>2271.5865206395774</v>
      </c>
      <c r="F357" s="53">
        <v>-14.58652063957743</v>
      </c>
      <c r="G357" s="53">
        <v>-0.002737689458376536</v>
      </c>
      <c r="I357" s="53">
        <v>15.064102564102566</v>
      </c>
      <c r="J357" s="53">
        <v>478</v>
      </c>
    </row>
    <row r="358" spans="4:10" ht="11.25">
      <c r="D358" s="53">
        <v>25</v>
      </c>
      <c r="E358" s="53">
        <v>3786.094401596775</v>
      </c>
      <c r="F358" s="53">
        <v>-1325.0944015967748</v>
      </c>
      <c r="G358" s="53">
        <v>-0.248702008124012</v>
      </c>
      <c r="I358" s="53">
        <v>15.705128205128208</v>
      </c>
      <c r="J358" s="53">
        <v>507</v>
      </c>
    </row>
    <row r="359" spans="4:10" ht="11.25">
      <c r="D359" s="53">
        <v>26</v>
      </c>
      <c r="E359" s="53">
        <v>3901.2422042690296</v>
      </c>
      <c r="F359" s="53">
        <v>-1826.2422042690296</v>
      </c>
      <c r="G359" s="53">
        <v>-0.342760563304183</v>
      </c>
      <c r="I359" s="53">
        <v>16.346153846153847</v>
      </c>
      <c r="J359" s="53">
        <v>538</v>
      </c>
    </row>
    <row r="360" spans="4:10" ht="11.25">
      <c r="D360" s="53">
        <v>27</v>
      </c>
      <c r="E360" s="53">
        <v>3711.699164457751</v>
      </c>
      <c r="F360" s="53">
        <v>10332.30083554225</v>
      </c>
      <c r="G360" s="53">
        <v>1.9392308678115684</v>
      </c>
      <c r="I360" s="53">
        <v>16.98717948717949</v>
      </c>
      <c r="J360" s="53">
        <v>590</v>
      </c>
    </row>
    <row r="361" spans="4:10" ht="11.25">
      <c r="D361" s="53">
        <v>28</v>
      </c>
      <c r="E361" s="53">
        <v>3361.250117472967</v>
      </c>
      <c r="F361" s="53">
        <v>1159.7498825270332</v>
      </c>
      <c r="G361" s="53">
        <v>0.21766911425970226</v>
      </c>
      <c r="I361" s="53">
        <v>17.62820512820513</v>
      </c>
      <c r="J361" s="53">
        <v>601</v>
      </c>
    </row>
    <row r="362" spans="4:10" ht="11.25">
      <c r="D362" s="53">
        <v>29</v>
      </c>
      <c r="E362" s="53">
        <v>3378.454671380242</v>
      </c>
      <c r="F362" s="53">
        <v>-1326.454671380242</v>
      </c>
      <c r="G362" s="53">
        <v>-0.2489573120678903</v>
      </c>
      <c r="I362" s="53">
        <v>18.26923076923077</v>
      </c>
      <c r="J362" s="53">
        <v>607</v>
      </c>
    </row>
    <row r="363" spans="4:10" ht="11.25">
      <c r="D363" s="53">
        <v>30</v>
      </c>
      <c r="E363" s="53">
        <v>3824.116739415258</v>
      </c>
      <c r="F363" s="53">
        <v>-2062.116739415258</v>
      </c>
      <c r="G363" s="53">
        <v>-0.3870309718769571</v>
      </c>
      <c r="I363" s="53">
        <v>18.910256410256412</v>
      </c>
      <c r="J363" s="53">
        <v>611</v>
      </c>
    </row>
    <row r="364" spans="4:10" ht="11.25">
      <c r="D364" s="53">
        <v>31</v>
      </c>
      <c r="E364" s="53">
        <v>3929.087471775331</v>
      </c>
      <c r="F364" s="53">
        <v>-1554.0874717753309</v>
      </c>
      <c r="G364" s="53">
        <v>-0.29168086029579854</v>
      </c>
      <c r="I364" s="53">
        <v>19.551282051282055</v>
      </c>
      <c r="J364" s="53">
        <v>637</v>
      </c>
    </row>
    <row r="365" spans="4:10" ht="11.25">
      <c r="D365" s="53">
        <v>32</v>
      </c>
      <c r="E365" s="53">
        <v>4091.824553939141</v>
      </c>
      <c r="F365" s="53">
        <v>-835.824553939141</v>
      </c>
      <c r="G365" s="53">
        <v>-0.1568727818588098</v>
      </c>
      <c r="I365" s="53">
        <v>20.192307692307693</v>
      </c>
      <c r="J365" s="53">
        <v>640</v>
      </c>
    </row>
    <row r="366" spans="4:10" ht="11.25">
      <c r="D366" s="53">
        <v>33</v>
      </c>
      <c r="E366" s="53">
        <v>3656.7965982232186</v>
      </c>
      <c r="F366" s="53">
        <v>-376.79659822321855</v>
      </c>
      <c r="G366" s="53">
        <v>-0.07071954309027931</v>
      </c>
      <c r="I366" s="53">
        <v>20.833333333333336</v>
      </c>
      <c r="J366" s="53">
        <v>655</v>
      </c>
    </row>
    <row r="367" spans="4:10" ht="11.25">
      <c r="D367" s="53">
        <v>34</v>
      </c>
      <c r="E367" s="53">
        <v>3734.9014576215827</v>
      </c>
      <c r="F367" s="53">
        <v>23519.09854237842</v>
      </c>
      <c r="G367" s="53">
        <v>4.414211568404133</v>
      </c>
      <c r="I367" s="53">
        <v>21.474358974358978</v>
      </c>
      <c r="J367" s="53">
        <v>667</v>
      </c>
    </row>
    <row r="368" spans="4:10" ht="11.25">
      <c r="D368" s="53">
        <v>35</v>
      </c>
      <c r="E368" s="53">
        <v>4022.681459122731</v>
      </c>
      <c r="F368" s="53">
        <v>10106.31854087727</v>
      </c>
      <c r="G368" s="53">
        <v>1.8968170968259486</v>
      </c>
      <c r="I368" s="53">
        <v>22.115384615384617</v>
      </c>
      <c r="J368" s="53">
        <v>673</v>
      </c>
    </row>
    <row r="369" spans="4:10" ht="11.25">
      <c r="D369" s="53">
        <v>36</v>
      </c>
      <c r="E369" s="53">
        <v>4024.406254773272</v>
      </c>
      <c r="F369" s="53">
        <v>-1118.406254773272</v>
      </c>
      <c r="G369" s="53">
        <v>-0.2099094835246379</v>
      </c>
      <c r="I369" s="53">
        <v>22.75641025641026</v>
      </c>
      <c r="J369" s="53">
        <v>696</v>
      </c>
    </row>
    <row r="370" spans="4:10" ht="11.25">
      <c r="D370" s="53">
        <v>37</v>
      </c>
      <c r="E370" s="53">
        <v>3314.512196833389</v>
      </c>
      <c r="F370" s="53">
        <v>14315.48780316661</v>
      </c>
      <c r="G370" s="53">
        <v>2.6868203198444505</v>
      </c>
      <c r="I370" s="53">
        <v>23.3974358974359</v>
      </c>
      <c r="J370" s="53">
        <v>710</v>
      </c>
    </row>
    <row r="371" spans="4:10" ht="11.25">
      <c r="D371" s="53">
        <v>38</v>
      </c>
      <c r="E371" s="53">
        <v>3386.584629353435</v>
      </c>
      <c r="F371" s="53">
        <v>6044.415370646565</v>
      </c>
      <c r="G371" s="53">
        <v>1.1344536953774598</v>
      </c>
      <c r="I371" s="53">
        <v>24.03846153846154</v>
      </c>
      <c r="J371" s="53">
        <v>741</v>
      </c>
    </row>
    <row r="372" spans="4:10" ht="11.25">
      <c r="D372" s="53">
        <v>39</v>
      </c>
      <c r="E372" s="53">
        <v>3553.6950235814047</v>
      </c>
      <c r="F372" s="53">
        <v>29266.304976418596</v>
      </c>
      <c r="G372" s="53">
        <v>5.492883230986542</v>
      </c>
      <c r="I372" s="53">
        <v>24.679487179487182</v>
      </c>
      <c r="J372" s="53">
        <v>746</v>
      </c>
    </row>
    <row r="373" spans="4:10" ht="11.25">
      <c r="D373" s="53">
        <v>40</v>
      </c>
      <c r="E373" s="53">
        <v>3100.746516509496</v>
      </c>
      <c r="F373" s="53">
        <v>9534.253483490504</v>
      </c>
      <c r="G373" s="53">
        <v>1.7894483475668594</v>
      </c>
      <c r="I373" s="53">
        <v>25.320512820512825</v>
      </c>
      <c r="J373" s="53">
        <v>816</v>
      </c>
    </row>
    <row r="374" spans="4:10" ht="11.25">
      <c r="D374" s="53">
        <v>41</v>
      </c>
      <c r="E374" s="53">
        <v>3303.303699030321</v>
      </c>
      <c r="F374" s="53">
        <v>-794.3036990303208</v>
      </c>
      <c r="G374" s="53">
        <v>-0.14907988802241154</v>
      </c>
      <c r="I374" s="53">
        <v>25.961538461538463</v>
      </c>
      <c r="J374" s="53">
        <v>830</v>
      </c>
    </row>
    <row r="375" spans="4:10" ht="11.25">
      <c r="D375" s="53">
        <v>42</v>
      </c>
      <c r="E375" s="53">
        <v>2927.130029568164</v>
      </c>
      <c r="F375" s="53">
        <v>-743.130029568164</v>
      </c>
      <c r="G375" s="53">
        <v>-0.13947529355504648</v>
      </c>
      <c r="I375" s="53">
        <v>26.602564102564106</v>
      </c>
      <c r="J375" s="53">
        <v>831</v>
      </c>
    </row>
    <row r="376" spans="4:10" ht="11.25">
      <c r="D376" s="53">
        <v>43</v>
      </c>
      <c r="E376" s="53">
        <v>3248.7398536264745</v>
      </c>
      <c r="F376" s="53">
        <v>9236.260146373526</v>
      </c>
      <c r="G376" s="53">
        <v>1.733519093576154</v>
      </c>
      <c r="I376" s="53">
        <v>27.243589743589748</v>
      </c>
      <c r="J376" s="53">
        <v>855</v>
      </c>
    </row>
    <row r="377" spans="4:10" ht="11.25">
      <c r="D377" s="53">
        <v>44</v>
      </c>
      <c r="E377" s="53">
        <v>3667.169529269686</v>
      </c>
      <c r="F377" s="53">
        <v>2892.830470730314</v>
      </c>
      <c r="G377" s="53">
        <v>0.5429445225683543</v>
      </c>
      <c r="I377" s="53">
        <v>27.884615384615387</v>
      </c>
      <c r="J377" s="53">
        <v>857</v>
      </c>
    </row>
    <row r="378" spans="4:10" ht="11.25">
      <c r="D378" s="53">
        <v>45</v>
      </c>
      <c r="E378" s="53">
        <v>3920.252711683759</v>
      </c>
      <c r="F378" s="53">
        <v>-1273.2527116837591</v>
      </c>
      <c r="G378" s="53">
        <v>-0.2389720353987686</v>
      </c>
      <c r="I378" s="53">
        <v>28.52564102564103</v>
      </c>
      <c r="J378" s="53">
        <v>890</v>
      </c>
    </row>
    <row r="379" spans="4:10" ht="11.25">
      <c r="D379" s="53">
        <v>46</v>
      </c>
      <c r="E379" s="53">
        <v>4158.502001005484</v>
      </c>
      <c r="F379" s="53">
        <v>-1209.502001005484</v>
      </c>
      <c r="G379" s="53">
        <v>-0.22700690314410488</v>
      </c>
      <c r="I379" s="53">
        <v>29.16666666666667</v>
      </c>
      <c r="J379" s="53">
        <v>991</v>
      </c>
    </row>
    <row r="380" spans="4:10" ht="11.25">
      <c r="D380" s="53">
        <v>47</v>
      </c>
      <c r="E380" s="53">
        <v>4121.542304417418</v>
      </c>
      <c r="F380" s="53">
        <v>-1105.5423044174177</v>
      </c>
      <c r="G380" s="53">
        <v>-0.20749509683486445</v>
      </c>
      <c r="I380" s="53">
        <v>29.80769230769231</v>
      </c>
      <c r="J380" s="53">
        <v>1063</v>
      </c>
    </row>
    <row r="381" spans="4:10" ht="11.25">
      <c r="D381" s="53">
        <v>48</v>
      </c>
      <c r="E381" s="53">
        <v>3007.7078543187463</v>
      </c>
      <c r="F381" s="53">
        <v>-637.7078543187463</v>
      </c>
      <c r="G381" s="53">
        <v>-0.11968900010022737</v>
      </c>
      <c r="I381" s="53">
        <v>30.448717948717952</v>
      </c>
      <c r="J381" s="53">
        <v>1203</v>
      </c>
    </row>
    <row r="382" spans="4:10" ht="11.25">
      <c r="D382" s="53">
        <v>49</v>
      </c>
      <c r="E382" s="53">
        <v>3311.427528874428</v>
      </c>
      <c r="F382" s="53">
        <v>-1305.427528874428</v>
      </c>
      <c r="G382" s="53">
        <v>-0.24501080640006465</v>
      </c>
      <c r="I382" s="53">
        <v>31.089743589743595</v>
      </c>
      <c r="J382" s="53">
        <v>1248</v>
      </c>
    </row>
    <row r="383" spans="4:10" ht="11.25">
      <c r="D383" s="53">
        <v>50</v>
      </c>
      <c r="E383" s="53">
        <v>3440.3456951820617</v>
      </c>
      <c r="F383" s="53">
        <v>-884.3456951820617</v>
      </c>
      <c r="G383" s="53">
        <v>-0.16597953323368678</v>
      </c>
      <c r="I383" s="53">
        <v>31.730769230769234</v>
      </c>
      <c r="J383" s="53">
        <v>1258</v>
      </c>
    </row>
    <row r="384" spans="4:10" ht="11.25">
      <c r="D384" s="53">
        <v>51</v>
      </c>
      <c r="E384" s="53">
        <v>3438.0051339953425</v>
      </c>
      <c r="F384" s="53">
        <v>10369.994866004658</v>
      </c>
      <c r="G384" s="53">
        <v>1.9463055192922418</v>
      </c>
      <c r="I384" s="53">
        <v>32.37179487179487</v>
      </c>
      <c r="J384" s="53">
        <v>1316</v>
      </c>
    </row>
    <row r="385" spans="4:10" ht="11.25">
      <c r="D385" s="53">
        <v>52</v>
      </c>
      <c r="E385" s="53">
        <v>3450.786657367326</v>
      </c>
      <c r="F385" s="53">
        <v>3217.213342632674</v>
      </c>
      <c r="G385" s="53">
        <v>0.6038267295612568</v>
      </c>
      <c r="I385" s="53">
        <v>33.01282051282051</v>
      </c>
      <c r="J385" s="53">
        <v>1343</v>
      </c>
    </row>
    <row r="386" spans="4:10" ht="11.25">
      <c r="D386" s="53">
        <v>53</v>
      </c>
      <c r="E386" s="53">
        <v>4317.317193758855</v>
      </c>
      <c r="F386" s="53">
        <v>1145.682806241145</v>
      </c>
      <c r="G386" s="53">
        <v>0.21502891736767837</v>
      </c>
      <c r="I386" s="53">
        <v>33.65384615384615</v>
      </c>
      <c r="J386" s="53">
        <v>1363</v>
      </c>
    </row>
    <row r="387" spans="4:10" ht="11.25">
      <c r="D387" s="53">
        <v>54</v>
      </c>
      <c r="E387" s="53">
        <v>4610.841091288993</v>
      </c>
      <c r="F387" s="53">
        <v>-315.8410912889931</v>
      </c>
      <c r="G387" s="53">
        <v>-0.05927903216329094</v>
      </c>
      <c r="I387" s="53">
        <v>34.294871794871796</v>
      </c>
      <c r="J387" s="53">
        <v>1426</v>
      </c>
    </row>
    <row r="388" spans="4:10" ht="11.25">
      <c r="D388" s="53">
        <v>55</v>
      </c>
      <c r="E388" s="53">
        <v>4643.5591063276215</v>
      </c>
      <c r="F388" s="53">
        <v>3999.4408936723785</v>
      </c>
      <c r="G388" s="53">
        <v>0.7506400905709136</v>
      </c>
      <c r="I388" s="53">
        <v>34.93589743589744</v>
      </c>
      <c r="J388" s="53">
        <v>1459</v>
      </c>
    </row>
    <row r="389" spans="4:10" ht="11.25">
      <c r="D389" s="53">
        <v>56</v>
      </c>
      <c r="E389" s="53">
        <v>3530.297584037881</v>
      </c>
      <c r="F389" s="53">
        <v>1127.7024159621192</v>
      </c>
      <c r="G389" s="53">
        <v>0.21165424522065354</v>
      </c>
      <c r="I389" s="53">
        <v>35.57692307692308</v>
      </c>
      <c r="J389" s="53">
        <v>1534</v>
      </c>
    </row>
    <row r="390" spans="4:10" ht="11.25">
      <c r="D390" s="53">
        <v>57</v>
      </c>
      <c r="E390" s="53">
        <v>3771.366475087469</v>
      </c>
      <c r="F390" s="53">
        <v>-526.3664750874691</v>
      </c>
      <c r="G390" s="53">
        <v>-0.09879175340689925</v>
      </c>
      <c r="I390" s="53">
        <v>36.217948717948715</v>
      </c>
      <c r="J390" s="53">
        <v>1564</v>
      </c>
    </row>
    <row r="391" spans="4:10" ht="11.25">
      <c r="D391" s="53">
        <v>58</v>
      </c>
      <c r="E391" s="53">
        <v>3239.875876165668</v>
      </c>
      <c r="F391" s="53">
        <v>219.12412383433184</v>
      </c>
      <c r="G391" s="53">
        <v>0.041126586574015495</v>
      </c>
      <c r="I391" s="53">
        <v>36.85897435897436</v>
      </c>
      <c r="J391" s="53">
        <v>1627</v>
      </c>
    </row>
    <row r="392" spans="4:10" ht="11.25">
      <c r="D392" s="53">
        <v>59</v>
      </c>
      <c r="E392" s="53">
        <v>4379.933239175743</v>
      </c>
      <c r="F392" s="53">
        <v>-1012.9332391757434</v>
      </c>
      <c r="G392" s="53">
        <v>-0.19011364803518818</v>
      </c>
      <c r="I392" s="53">
        <v>37.5</v>
      </c>
      <c r="J392" s="53">
        <v>1634</v>
      </c>
    </row>
    <row r="393" spans="4:10" ht="11.25">
      <c r="D393" s="53">
        <v>60</v>
      </c>
      <c r="E393" s="53">
        <v>4617.493251694553</v>
      </c>
      <c r="F393" s="53">
        <v>-1369.4932516945528</v>
      </c>
      <c r="G393" s="53">
        <v>-0.25703506210447435</v>
      </c>
      <c r="I393" s="53">
        <v>38.14102564102564</v>
      </c>
      <c r="J393" s="53">
        <v>1641</v>
      </c>
    </row>
    <row r="394" spans="4:10" ht="11.25">
      <c r="D394" s="53">
        <v>61</v>
      </c>
      <c r="E394" s="53">
        <v>4623.3586815719655</v>
      </c>
      <c r="F394" s="53">
        <v>-1106.3586815719655</v>
      </c>
      <c r="G394" s="53">
        <v>-0.2076483196071273</v>
      </c>
      <c r="I394" s="53">
        <v>38.782051282051285</v>
      </c>
      <c r="J394" s="53">
        <v>1656</v>
      </c>
    </row>
    <row r="395" spans="4:10" ht="11.25">
      <c r="D395" s="53">
        <v>62</v>
      </c>
      <c r="E395" s="53">
        <v>4631.932692954887</v>
      </c>
      <c r="F395" s="53">
        <v>-1217.932692954887</v>
      </c>
      <c r="G395" s="53">
        <v>-0.22858922815820565</v>
      </c>
      <c r="I395" s="53">
        <v>39.42307692307693</v>
      </c>
      <c r="J395" s="53">
        <v>1684</v>
      </c>
    </row>
    <row r="396" spans="4:10" ht="11.25">
      <c r="D396" s="53">
        <v>63</v>
      </c>
      <c r="E396" s="53">
        <v>4798.141845901512</v>
      </c>
      <c r="F396" s="53">
        <v>-1508.1418459015122</v>
      </c>
      <c r="G396" s="53">
        <v>-0.28305749775984357</v>
      </c>
      <c r="I396" s="53">
        <v>40.06410256410256</v>
      </c>
      <c r="J396" s="53">
        <v>1762</v>
      </c>
    </row>
    <row r="397" spans="4:10" ht="11.25">
      <c r="D397" s="53">
        <v>64</v>
      </c>
      <c r="E397" s="53">
        <v>3493.755623372041</v>
      </c>
      <c r="F397" s="53">
        <v>-339.7556233720411</v>
      </c>
      <c r="G397" s="53">
        <v>-0.06376746117275105</v>
      </c>
      <c r="I397" s="53">
        <v>40.705128205128204</v>
      </c>
      <c r="J397" s="53">
        <v>1789</v>
      </c>
    </row>
    <row r="398" spans="4:10" ht="11.25">
      <c r="D398" s="53">
        <v>65</v>
      </c>
      <c r="E398" s="53">
        <v>4624.490904750273</v>
      </c>
      <c r="F398" s="53">
        <v>-1502.4909047502733</v>
      </c>
      <c r="G398" s="53">
        <v>-0.2819968937678486</v>
      </c>
      <c r="I398" s="53">
        <v>41.34615384615385</v>
      </c>
      <c r="J398" s="53">
        <v>1827</v>
      </c>
    </row>
    <row r="399" spans="4:10" ht="11.25">
      <c r="D399" s="53">
        <v>66</v>
      </c>
      <c r="E399" s="53">
        <v>4761.414435842444</v>
      </c>
      <c r="F399" s="53">
        <v>-2177.4144358424437</v>
      </c>
      <c r="G399" s="53">
        <v>-0.4086707649354441</v>
      </c>
      <c r="I399" s="53">
        <v>41.98717948717949</v>
      </c>
      <c r="J399" s="53">
        <v>1855</v>
      </c>
    </row>
    <row r="400" spans="4:10" ht="11.25">
      <c r="D400" s="53">
        <v>67</v>
      </c>
      <c r="E400" s="53">
        <v>4774.00495708187</v>
      </c>
      <c r="F400" s="53">
        <v>-2055.00495708187</v>
      </c>
      <c r="G400" s="53">
        <v>-0.3856961880717255</v>
      </c>
      <c r="I400" s="53">
        <v>42.62820512820513</v>
      </c>
      <c r="J400" s="53">
        <v>1911</v>
      </c>
    </row>
    <row r="401" spans="4:10" ht="11.25">
      <c r="D401" s="53">
        <v>68</v>
      </c>
      <c r="E401" s="53">
        <v>4785.111393933842</v>
      </c>
      <c r="F401" s="53">
        <v>-2414.111393933842</v>
      </c>
      <c r="G401" s="53">
        <v>-0.45309553099229216</v>
      </c>
      <c r="I401" s="53">
        <v>43.26923076923077</v>
      </c>
      <c r="J401" s="53">
        <v>2006</v>
      </c>
    </row>
    <row r="402" spans="4:10" ht="11.25">
      <c r="D402" s="53">
        <v>69</v>
      </c>
      <c r="E402" s="53">
        <v>4119.428901567699</v>
      </c>
      <c r="F402" s="53">
        <v>-1684.4289015676986</v>
      </c>
      <c r="G402" s="53">
        <v>-0.31614415535768575</v>
      </c>
      <c r="I402" s="53">
        <v>43.91025641025641</v>
      </c>
      <c r="J402" s="53">
        <v>2038</v>
      </c>
    </row>
    <row r="403" spans="4:10" ht="11.25">
      <c r="D403" s="53">
        <v>70</v>
      </c>
      <c r="E403" s="53">
        <v>4927.044711029456</v>
      </c>
      <c r="F403" s="53">
        <v>-2393.0447110294563</v>
      </c>
      <c r="G403" s="53">
        <v>-0.44914160413506676</v>
      </c>
      <c r="I403" s="53">
        <v>44.55128205128205</v>
      </c>
      <c r="J403" s="53">
        <v>2052</v>
      </c>
    </row>
    <row r="404" spans="4:10" ht="11.25">
      <c r="D404" s="53">
        <v>71</v>
      </c>
      <c r="E404" s="53">
        <v>3910.2857535281264</v>
      </c>
      <c r="F404" s="53">
        <v>-1732.2857535281264</v>
      </c>
      <c r="G404" s="53">
        <v>-0.32512622876370845</v>
      </c>
      <c r="I404" s="53">
        <v>45.19230769230769</v>
      </c>
      <c r="J404" s="53">
        <v>2062</v>
      </c>
    </row>
    <row r="405" spans="4:10" ht="11.25">
      <c r="D405" s="53">
        <v>72</v>
      </c>
      <c r="E405" s="53">
        <v>4824.3562424497695</v>
      </c>
      <c r="F405" s="53">
        <v>339.6437575502305</v>
      </c>
      <c r="G405" s="53">
        <v>0.0637464654953931</v>
      </c>
      <c r="I405" s="53">
        <v>45.833333333333336</v>
      </c>
      <c r="J405" s="53">
        <v>2075</v>
      </c>
    </row>
    <row r="406" spans="4:10" ht="11.25">
      <c r="D406" s="53">
        <v>73</v>
      </c>
      <c r="E406" s="53">
        <v>4859.716627695143</v>
      </c>
      <c r="F406" s="53">
        <v>-2002.716627695143</v>
      </c>
      <c r="G406" s="53">
        <v>-0.37588238725552825</v>
      </c>
      <c r="I406" s="53">
        <v>46.47435897435898</v>
      </c>
      <c r="J406" s="53">
        <v>2110</v>
      </c>
    </row>
    <row r="407" spans="4:10" ht="11.25">
      <c r="D407" s="53">
        <v>74</v>
      </c>
      <c r="E407" s="53">
        <v>4910.667087602254</v>
      </c>
      <c r="F407" s="53">
        <v>-2233.6670876022536</v>
      </c>
      <c r="G407" s="53">
        <v>-0.4192286145785389</v>
      </c>
      <c r="I407" s="53">
        <v>47.11538461538461</v>
      </c>
      <c r="J407" s="53">
        <v>2145</v>
      </c>
    </row>
    <row r="408" spans="4:10" ht="11.25">
      <c r="D408" s="53">
        <v>75</v>
      </c>
      <c r="E408" s="53">
        <v>4987.380740391814</v>
      </c>
      <c r="F408" s="53">
        <v>1966.6192596081864</v>
      </c>
      <c r="G408" s="53">
        <v>0.36910740735945474</v>
      </c>
      <c r="I408" s="53">
        <v>47.756410256410255</v>
      </c>
      <c r="J408" s="53">
        <v>2148</v>
      </c>
    </row>
    <row r="409" spans="4:10" ht="11.25">
      <c r="D409" s="53">
        <v>76</v>
      </c>
      <c r="E409" s="53">
        <v>4973.393729165345</v>
      </c>
      <c r="F409" s="53">
        <v>1831.6062708346553</v>
      </c>
      <c r="G409" s="53">
        <v>0.3437673248790371</v>
      </c>
      <c r="I409" s="53">
        <v>48.3974358974359</v>
      </c>
      <c r="J409" s="53">
        <v>2159</v>
      </c>
    </row>
    <row r="410" spans="4:10" ht="11.25">
      <c r="D410" s="53">
        <v>77</v>
      </c>
      <c r="E410" s="53">
        <v>4892.993992049065</v>
      </c>
      <c r="F410" s="53">
        <v>-3103.993992049065</v>
      </c>
      <c r="G410" s="53">
        <v>-0.5825770134544579</v>
      </c>
      <c r="I410" s="53">
        <v>49.03846153846154</v>
      </c>
      <c r="J410" s="53">
        <v>2178</v>
      </c>
    </row>
    <row r="411" spans="4:10" ht="11.25">
      <c r="D411" s="53">
        <v>78</v>
      </c>
      <c r="E411" s="53">
        <v>4839.175118413388</v>
      </c>
      <c r="F411" s="53">
        <v>-2984.175118413388</v>
      </c>
      <c r="G411" s="53">
        <v>-0.5600886575694423</v>
      </c>
      <c r="I411" s="53">
        <v>49.67948717948718</v>
      </c>
      <c r="J411" s="53">
        <v>2184</v>
      </c>
    </row>
    <row r="412" spans="4:10" ht="11.25">
      <c r="D412" s="53">
        <v>79</v>
      </c>
      <c r="E412" s="53">
        <v>4314.099127501601</v>
      </c>
      <c r="F412" s="53">
        <v>-2673.0991275016013</v>
      </c>
      <c r="G412" s="53">
        <v>-0.5017039692591595</v>
      </c>
      <c r="I412" s="53">
        <v>50.320512820512825</v>
      </c>
      <c r="J412" s="53">
        <v>2251</v>
      </c>
    </row>
    <row r="413" spans="4:10" ht="11.25">
      <c r="D413" s="53">
        <v>80</v>
      </c>
      <c r="E413" s="53">
        <v>4857.428705199644</v>
      </c>
      <c r="F413" s="53">
        <v>-2698.4287051996444</v>
      </c>
      <c r="G413" s="53">
        <v>-0.5064579828832797</v>
      </c>
      <c r="I413" s="53">
        <v>50.96153846153846</v>
      </c>
      <c r="J413" s="53">
        <v>2257</v>
      </c>
    </row>
    <row r="414" spans="4:10" ht="11.25">
      <c r="D414" s="53">
        <v>81</v>
      </c>
      <c r="E414" s="53">
        <v>4994.17265155867</v>
      </c>
      <c r="F414" s="53">
        <v>-3310.1726515586697</v>
      </c>
      <c r="G414" s="53">
        <v>-0.6212739142870064</v>
      </c>
      <c r="I414" s="53">
        <v>51.6025641025641</v>
      </c>
      <c r="J414" s="53">
        <v>2262</v>
      </c>
    </row>
    <row r="415" spans="4:10" ht="11.25">
      <c r="D415" s="53">
        <v>82</v>
      </c>
      <c r="E415" s="53">
        <v>5549.389797471124</v>
      </c>
      <c r="F415" s="53">
        <v>-4803.389797471124</v>
      </c>
      <c r="G415" s="53">
        <v>-0.9015302509722471</v>
      </c>
      <c r="I415" s="53">
        <v>52.243589743589745</v>
      </c>
      <c r="J415" s="53">
        <v>2281</v>
      </c>
    </row>
    <row r="416" spans="4:10" ht="11.25">
      <c r="D416" s="53">
        <v>83</v>
      </c>
      <c r="E416" s="53">
        <v>4139.626262803047</v>
      </c>
      <c r="F416" s="53">
        <v>-3249.626262803047</v>
      </c>
      <c r="G416" s="53">
        <v>-0.6099101892195431</v>
      </c>
      <c r="I416" s="53">
        <v>52.88461538461539</v>
      </c>
      <c r="J416" s="53">
        <v>2370</v>
      </c>
    </row>
    <row r="417" spans="4:10" ht="11.25">
      <c r="D417" s="53">
        <v>84</v>
      </c>
      <c r="E417" s="53">
        <v>3721.852602074534</v>
      </c>
      <c r="F417" s="53">
        <v>-2378.852602074534</v>
      </c>
      <c r="G417" s="53">
        <v>-0.44647794032941585</v>
      </c>
      <c r="I417" s="53">
        <v>53.52564102564103</v>
      </c>
      <c r="J417" s="53">
        <v>2371</v>
      </c>
    </row>
    <row r="418" spans="4:10" ht="11.25">
      <c r="D418" s="53">
        <v>85</v>
      </c>
      <c r="E418" s="53">
        <v>4548.4159037054</v>
      </c>
      <c r="F418" s="53">
        <v>-3290.4159037053996</v>
      </c>
      <c r="G418" s="53">
        <v>-0.6175658442361578</v>
      </c>
      <c r="I418" s="53">
        <v>54.16666666666667</v>
      </c>
      <c r="J418" s="53">
        <v>2375</v>
      </c>
    </row>
    <row r="419" spans="4:10" ht="11.25">
      <c r="D419" s="53">
        <v>86</v>
      </c>
      <c r="E419" s="53">
        <v>5389.791335970231</v>
      </c>
      <c r="F419" s="53">
        <v>-3478.7913359702306</v>
      </c>
      <c r="G419" s="53">
        <v>-0.6529213239884212</v>
      </c>
      <c r="I419" s="53">
        <v>54.80769230769231</v>
      </c>
      <c r="J419" s="53">
        <v>2416</v>
      </c>
    </row>
    <row r="420" spans="4:10" ht="11.25">
      <c r="D420" s="53">
        <v>87</v>
      </c>
      <c r="E420" s="53">
        <v>5483.224875293586</v>
      </c>
      <c r="F420" s="53">
        <v>13458.775124706415</v>
      </c>
      <c r="G420" s="53">
        <v>2.5260271240830003</v>
      </c>
      <c r="I420" s="53">
        <v>55.44871794871795</v>
      </c>
      <c r="J420" s="53">
        <v>2435</v>
      </c>
    </row>
    <row r="421" spans="4:10" ht="11.25">
      <c r="D421" s="53">
        <v>88</v>
      </c>
      <c r="E421" s="53">
        <v>4015.310215569347</v>
      </c>
      <c r="F421" s="53">
        <v>-2188.310215569347</v>
      </c>
      <c r="G421" s="53">
        <v>-0.4107157530471532</v>
      </c>
      <c r="I421" s="53">
        <v>56.08974358974359</v>
      </c>
      <c r="J421" s="53">
        <v>2461</v>
      </c>
    </row>
    <row r="422" spans="4:10" ht="11.25">
      <c r="D422" s="53">
        <v>89</v>
      </c>
      <c r="E422" s="53">
        <v>4376.605129039751</v>
      </c>
      <c r="F422" s="53">
        <v>-3173.605129039751</v>
      </c>
      <c r="G422" s="53">
        <v>-0.5956420671868692</v>
      </c>
      <c r="I422" s="53">
        <v>56.73076923076923</v>
      </c>
      <c r="J422" s="53">
        <v>2493</v>
      </c>
    </row>
    <row r="423" spans="4:10" ht="11.25">
      <c r="D423" s="53">
        <v>90</v>
      </c>
      <c r="E423" s="53">
        <v>3524.790760195553</v>
      </c>
      <c r="F423" s="53">
        <v>-1897.790760195553</v>
      </c>
      <c r="G423" s="53">
        <v>-0.3561892439444883</v>
      </c>
      <c r="I423" s="53">
        <v>57.371794871794876</v>
      </c>
      <c r="J423" s="53">
        <v>2496</v>
      </c>
    </row>
    <row r="424" spans="4:10" ht="11.25">
      <c r="D424" s="53">
        <v>91</v>
      </c>
      <c r="E424" s="53">
        <v>5390.9529589353515</v>
      </c>
      <c r="F424" s="53">
        <v>17476.04704106465</v>
      </c>
      <c r="G424" s="53">
        <v>3.2800138525564915</v>
      </c>
      <c r="I424" s="53">
        <v>58.01282051282052</v>
      </c>
      <c r="J424" s="53">
        <v>2509</v>
      </c>
    </row>
    <row r="425" spans="4:10" ht="11.25">
      <c r="D425" s="53">
        <v>92</v>
      </c>
      <c r="E425" s="53">
        <v>3536.151053317413</v>
      </c>
      <c r="F425" s="53">
        <v>-1972.1510533174128</v>
      </c>
      <c r="G425" s="53">
        <v>-0.3701456490140527</v>
      </c>
      <c r="I425" s="53">
        <v>58.65384615384615</v>
      </c>
      <c r="J425" s="53">
        <v>2534</v>
      </c>
    </row>
    <row r="426" spans="4:10" ht="11.25">
      <c r="D426" s="53">
        <v>93</v>
      </c>
      <c r="E426" s="53">
        <v>3801.0949961594056</v>
      </c>
      <c r="F426" s="53">
        <v>-2167.0949961594056</v>
      </c>
      <c r="G426" s="53">
        <v>-0.4067339479292039</v>
      </c>
      <c r="I426" s="53">
        <v>59.294871794871796</v>
      </c>
      <c r="J426" s="53">
        <v>2556</v>
      </c>
    </row>
    <row r="427" spans="4:10" ht="11.25">
      <c r="D427" s="53">
        <v>94</v>
      </c>
      <c r="E427" s="53">
        <v>3489.5417721109293</v>
      </c>
      <c r="F427" s="53">
        <v>-2173.5417721109293</v>
      </c>
      <c r="G427" s="53">
        <v>-0.4079439191758845</v>
      </c>
      <c r="I427" s="53">
        <v>59.93589743589744</v>
      </c>
      <c r="J427" s="53">
        <v>2584</v>
      </c>
    </row>
    <row r="428" spans="4:10" ht="11.25">
      <c r="D428" s="53">
        <v>95</v>
      </c>
      <c r="E428" s="53">
        <v>4616.4589221041915</v>
      </c>
      <c r="F428" s="53">
        <v>16528.54107789581</v>
      </c>
      <c r="G428" s="53">
        <v>3.102180005046755</v>
      </c>
      <c r="I428" s="53">
        <v>60.57692307692308</v>
      </c>
      <c r="J428" s="53">
        <v>2598</v>
      </c>
    </row>
    <row r="429" spans="4:10" ht="11.25">
      <c r="D429" s="53">
        <v>96</v>
      </c>
      <c r="E429" s="53">
        <v>3951.580925468569</v>
      </c>
      <c r="F429" s="53">
        <v>-1670.5809254685691</v>
      </c>
      <c r="G429" s="53">
        <v>-0.31354508055957575</v>
      </c>
      <c r="I429" s="53">
        <v>61.21794871794872</v>
      </c>
      <c r="J429" s="53">
        <v>2614</v>
      </c>
    </row>
    <row r="430" spans="4:10" ht="11.25">
      <c r="D430" s="53">
        <v>97</v>
      </c>
      <c r="E430" s="53">
        <v>3994.158073980541</v>
      </c>
      <c r="F430" s="53">
        <v>-2631.158073980541</v>
      </c>
      <c r="G430" s="53">
        <v>-0.49383220991812316</v>
      </c>
      <c r="I430" s="53">
        <v>61.858974358974365</v>
      </c>
      <c r="J430" s="53">
        <v>2647</v>
      </c>
    </row>
    <row r="431" spans="4:10" ht="11.25">
      <c r="D431" s="53">
        <v>98</v>
      </c>
      <c r="E431" s="53">
        <v>3897.7439889958896</v>
      </c>
      <c r="F431" s="53">
        <v>-1835.7439889958896</v>
      </c>
      <c r="G431" s="53">
        <v>-0.3445439177123554</v>
      </c>
      <c r="I431" s="53">
        <v>62.5</v>
      </c>
      <c r="J431" s="53">
        <v>2670</v>
      </c>
    </row>
    <row r="432" spans="4:10" ht="11.25">
      <c r="D432" s="53">
        <v>99</v>
      </c>
      <c r="E432" s="53">
        <v>4294.549817373704</v>
      </c>
      <c r="F432" s="53">
        <v>-2043.5498173737042</v>
      </c>
      <c r="G432" s="53">
        <v>-0.38354621577893716</v>
      </c>
      <c r="I432" s="53">
        <v>63.14102564102564</v>
      </c>
      <c r="J432" s="53">
        <v>2677</v>
      </c>
    </row>
    <row r="433" spans="4:10" ht="11.25">
      <c r="D433" s="53">
        <v>100</v>
      </c>
      <c r="E433" s="53">
        <v>3865.3523616380235</v>
      </c>
      <c r="F433" s="53">
        <v>-2209.3523616380235</v>
      </c>
      <c r="G433" s="53">
        <v>-0.41466507467753094</v>
      </c>
      <c r="I433" s="53">
        <v>63.782051282051285</v>
      </c>
      <c r="J433" s="53">
        <v>2719</v>
      </c>
    </row>
    <row r="434" spans="4:10" ht="11.25">
      <c r="D434" s="53">
        <v>101</v>
      </c>
      <c r="E434" s="53">
        <v>3542.7654955737858</v>
      </c>
      <c r="F434" s="53">
        <v>-2008.7654955737858</v>
      </c>
      <c r="G434" s="53">
        <v>-0.3770176766254648</v>
      </c>
      <c r="I434" s="53">
        <v>64.42307692307692</v>
      </c>
      <c r="J434" s="53">
        <v>2793</v>
      </c>
    </row>
    <row r="435" spans="4:10" ht="11.25">
      <c r="D435" s="53">
        <v>102</v>
      </c>
      <c r="E435" s="53">
        <v>4105.197311075166</v>
      </c>
      <c r="F435" s="53">
        <v>-2646.197311075166</v>
      </c>
      <c r="G435" s="53">
        <v>-0.4966548680333331</v>
      </c>
      <c r="I435" s="53">
        <v>65.06410256410257</v>
      </c>
      <c r="J435" s="53">
        <v>2837</v>
      </c>
    </row>
    <row r="436" spans="4:10" ht="11.25">
      <c r="D436" s="53">
        <v>103</v>
      </c>
      <c r="E436" s="53">
        <v>3932.7334436597357</v>
      </c>
      <c r="F436" s="53">
        <v>-2506.7334436597357</v>
      </c>
      <c r="G436" s="53">
        <v>-0.4704794168012079</v>
      </c>
      <c r="I436" s="53">
        <v>65.7051282051282</v>
      </c>
      <c r="J436" s="53">
        <v>2838</v>
      </c>
    </row>
    <row r="437" spans="4:10" ht="11.25">
      <c r="D437" s="53">
        <v>104</v>
      </c>
      <c r="E437" s="53">
        <v>4066.8209493861455</v>
      </c>
      <c r="F437" s="53">
        <v>-1918.8209493861455</v>
      </c>
      <c r="G437" s="53">
        <v>-0.3601363214331756</v>
      </c>
      <c r="I437" s="53">
        <v>66.34615384615385</v>
      </c>
      <c r="J437" s="53">
        <v>2857</v>
      </c>
    </row>
    <row r="438" spans="4:10" ht="11.25">
      <c r="D438" s="53">
        <v>105</v>
      </c>
      <c r="E438" s="53">
        <v>2812.9327782252685</v>
      </c>
      <c r="F438" s="53">
        <v>-2201.9327782252685</v>
      </c>
      <c r="G438" s="53">
        <v>-0.4132725208398782</v>
      </c>
      <c r="I438" s="53">
        <v>66.98717948717949</v>
      </c>
      <c r="J438" s="53">
        <v>2906</v>
      </c>
    </row>
    <row r="439" spans="4:10" ht="11.25">
      <c r="D439" s="53">
        <v>106</v>
      </c>
      <c r="E439" s="53">
        <v>2882.619333837645</v>
      </c>
      <c r="F439" s="53">
        <v>-2209.619333837645</v>
      </c>
      <c r="G439" s="53">
        <v>-0.41471518169034394</v>
      </c>
      <c r="I439" s="53">
        <v>67.62820512820512</v>
      </c>
      <c r="J439" s="53">
        <v>2909</v>
      </c>
    </row>
    <row r="440" spans="4:10" ht="11.25">
      <c r="D440" s="53">
        <v>107</v>
      </c>
      <c r="E440" s="53">
        <v>2830.437496049264</v>
      </c>
      <c r="F440" s="53">
        <v>-2120.437496049264</v>
      </c>
      <c r="G440" s="53">
        <v>-0.39797697638253104</v>
      </c>
      <c r="I440" s="53">
        <v>68.26923076923077</v>
      </c>
      <c r="J440" s="53">
        <v>2910</v>
      </c>
    </row>
    <row r="441" spans="4:10" ht="11.25">
      <c r="D441" s="53">
        <v>108</v>
      </c>
      <c r="E441" s="53">
        <v>2637.519852421937</v>
      </c>
      <c r="F441" s="53">
        <v>-2159.519852421937</v>
      </c>
      <c r="G441" s="53">
        <v>-0.4053121975565012</v>
      </c>
      <c r="I441" s="53">
        <v>68.91025641025641</v>
      </c>
      <c r="J441" s="53">
        <v>2949</v>
      </c>
    </row>
    <row r="442" spans="4:10" ht="11.25">
      <c r="D442" s="53">
        <v>109</v>
      </c>
      <c r="E442" s="53">
        <v>2629.367294978335</v>
      </c>
      <c r="F442" s="53">
        <v>-2204.367294978335</v>
      </c>
      <c r="G442" s="53">
        <v>-0.4137294461763445</v>
      </c>
      <c r="I442" s="53">
        <v>69.55128205128206</v>
      </c>
      <c r="J442" s="53">
        <v>2966</v>
      </c>
    </row>
    <row r="443" spans="4:10" ht="11.25">
      <c r="D443" s="53">
        <v>110</v>
      </c>
      <c r="E443" s="53">
        <v>2720.012492793067</v>
      </c>
      <c r="F443" s="53">
        <v>-2119.012492793067</v>
      </c>
      <c r="G443" s="53">
        <v>-0.3977095228554673</v>
      </c>
      <c r="I443" s="53">
        <v>70.1923076923077</v>
      </c>
      <c r="J443" s="53">
        <v>3016</v>
      </c>
    </row>
    <row r="444" spans="4:10" ht="11.25">
      <c r="D444" s="53">
        <v>111</v>
      </c>
      <c r="E444" s="53">
        <v>2915.1898400357604</v>
      </c>
      <c r="F444" s="53">
        <v>-2308.1898400357604</v>
      </c>
      <c r="G444" s="53">
        <v>-0.4332155110281864</v>
      </c>
      <c r="I444" s="53">
        <v>70.83333333333334</v>
      </c>
      <c r="J444" s="53">
        <v>3122</v>
      </c>
    </row>
    <row r="445" spans="4:10" ht="11.25">
      <c r="D445" s="53">
        <v>112</v>
      </c>
      <c r="E445" s="53">
        <v>2881.1475638497886</v>
      </c>
      <c r="F445" s="53">
        <v>-2244.1475638497886</v>
      </c>
      <c r="G445" s="53">
        <v>-0.4211956559347751</v>
      </c>
      <c r="I445" s="53">
        <v>71.47435897435898</v>
      </c>
      <c r="J445" s="53">
        <v>3154</v>
      </c>
    </row>
    <row r="446" spans="4:10" ht="11.25">
      <c r="D446" s="53">
        <v>113</v>
      </c>
      <c r="E446" s="53">
        <v>2903.4657649893747</v>
      </c>
      <c r="F446" s="53">
        <v>-2396.4657649893747</v>
      </c>
      <c r="G446" s="53">
        <v>-0.4497836889470674</v>
      </c>
      <c r="I446" s="53">
        <v>72.11538461538461</v>
      </c>
      <c r="J446" s="53">
        <v>3245</v>
      </c>
    </row>
    <row r="447" spans="4:10" ht="11.25">
      <c r="D447" s="53">
        <v>114</v>
      </c>
      <c r="E447" s="53">
        <v>2868.0144521958337</v>
      </c>
      <c r="F447" s="53">
        <v>-2401.0144521958337</v>
      </c>
      <c r="G447" s="53">
        <v>-0.4506374150221388</v>
      </c>
      <c r="I447" s="53">
        <v>72.75641025641026</v>
      </c>
      <c r="J447" s="53">
        <v>3248</v>
      </c>
    </row>
    <row r="448" spans="4:10" ht="11.25">
      <c r="D448" s="53">
        <v>115</v>
      </c>
      <c r="E448" s="53">
        <v>3298.0537727107385</v>
      </c>
      <c r="F448" s="53">
        <v>-2887.0537727107385</v>
      </c>
      <c r="G448" s="53">
        <v>-0.5418603157404761</v>
      </c>
      <c r="I448" s="53">
        <v>73.3974358974359</v>
      </c>
      <c r="J448" s="53">
        <v>3256</v>
      </c>
    </row>
    <row r="449" spans="4:10" ht="11.25">
      <c r="D449" s="53">
        <v>116</v>
      </c>
      <c r="E449" s="53">
        <v>3324.2568725984825</v>
      </c>
      <c r="F449" s="53">
        <v>-2786.2568725984825</v>
      </c>
      <c r="G449" s="53">
        <v>-0.522942122862757</v>
      </c>
      <c r="I449" s="53">
        <v>74.03846153846155</v>
      </c>
      <c r="J449" s="53">
        <v>3280</v>
      </c>
    </row>
    <row r="450" spans="4:10" ht="11.25">
      <c r="D450" s="53">
        <v>117</v>
      </c>
      <c r="E450" s="53">
        <v>3275.4202473770897</v>
      </c>
      <c r="F450" s="53">
        <v>-605.4202473770897</v>
      </c>
      <c r="G450" s="53">
        <v>-0.1136290600127646</v>
      </c>
      <c r="I450" s="53">
        <v>74.67948717948718</v>
      </c>
      <c r="J450" s="53">
        <v>3290</v>
      </c>
    </row>
    <row r="451" spans="4:10" ht="11.25">
      <c r="D451" s="53">
        <v>118</v>
      </c>
      <c r="E451" s="53">
        <v>3254.6084409259665</v>
      </c>
      <c r="F451" s="53">
        <v>-288.60844092596653</v>
      </c>
      <c r="G451" s="53">
        <v>-0.05416783795428788</v>
      </c>
      <c r="I451" s="53">
        <v>75.32051282051282</v>
      </c>
      <c r="J451" s="53">
        <v>3329</v>
      </c>
    </row>
    <row r="452" spans="4:10" ht="11.25">
      <c r="D452" s="53">
        <v>119</v>
      </c>
      <c r="E452" s="53">
        <v>3305.0919446596718</v>
      </c>
      <c r="F452" s="53">
        <v>-2448.0919446596718</v>
      </c>
      <c r="G452" s="53">
        <v>-0.45947321336155583</v>
      </c>
      <c r="I452" s="53">
        <v>75.96153846153847</v>
      </c>
      <c r="J452" s="53">
        <v>3367</v>
      </c>
    </row>
    <row r="453" spans="4:10" ht="11.25">
      <c r="D453" s="53">
        <v>120</v>
      </c>
      <c r="E453" s="53">
        <v>3359.7643365894096</v>
      </c>
      <c r="F453" s="53">
        <v>-2919.7643365894096</v>
      </c>
      <c r="G453" s="53">
        <v>-0.5479996390322288</v>
      </c>
      <c r="I453" s="53">
        <v>76.6025641025641</v>
      </c>
      <c r="J453" s="53">
        <v>3414</v>
      </c>
    </row>
    <row r="454" spans="4:10" ht="11.25">
      <c r="D454" s="53">
        <v>121</v>
      </c>
      <c r="E454" s="53">
        <v>3593.7079096441676</v>
      </c>
      <c r="F454" s="53">
        <v>-3138.7079096441676</v>
      </c>
      <c r="G454" s="53">
        <v>-0.5890923387062663</v>
      </c>
      <c r="I454" s="53">
        <v>77.24358974358975</v>
      </c>
      <c r="J454" s="53">
        <v>3415</v>
      </c>
    </row>
    <row r="455" spans="4:10" ht="11.25">
      <c r="D455" s="53">
        <v>122</v>
      </c>
      <c r="E455" s="53">
        <v>3599.1731865152915</v>
      </c>
      <c r="F455" s="53">
        <v>-3127.1731865152915</v>
      </c>
      <c r="G455" s="53">
        <v>-0.5869274296991427</v>
      </c>
      <c r="I455" s="53">
        <v>77.88461538461539</v>
      </c>
      <c r="J455" s="53">
        <v>3459</v>
      </c>
    </row>
    <row r="456" spans="4:10" ht="11.25">
      <c r="D456" s="53">
        <v>123</v>
      </c>
      <c r="E456" s="53">
        <v>3675.1673381186</v>
      </c>
      <c r="F456" s="53">
        <v>-3245.1673381186</v>
      </c>
      <c r="G456" s="53">
        <v>-0.6090733103362278</v>
      </c>
      <c r="I456" s="53">
        <v>78.52564102564104</v>
      </c>
      <c r="J456" s="53">
        <v>3517</v>
      </c>
    </row>
    <row r="457" spans="4:10" ht="11.25">
      <c r="D457" s="53">
        <v>124</v>
      </c>
      <c r="E457" s="53">
        <v>3702.5784004294105</v>
      </c>
      <c r="F457" s="53">
        <v>-3289.5784004294105</v>
      </c>
      <c r="G457" s="53">
        <v>-0.6174086563812413</v>
      </c>
      <c r="I457" s="53">
        <v>79.16666666666667</v>
      </c>
      <c r="J457" s="53">
        <v>3773</v>
      </c>
    </row>
    <row r="458" spans="4:10" ht="11.25">
      <c r="D458" s="53">
        <v>125</v>
      </c>
      <c r="E458" s="53">
        <v>3701.0653749200915</v>
      </c>
      <c r="F458" s="53">
        <v>-3288.0653749200915</v>
      </c>
      <c r="G458" s="53">
        <v>-0.6171246822869751</v>
      </c>
      <c r="I458" s="53">
        <v>79.8076923076923</v>
      </c>
      <c r="J458" s="53">
        <v>4295</v>
      </c>
    </row>
    <row r="459" spans="4:10" ht="11.25">
      <c r="D459" s="53">
        <v>126</v>
      </c>
      <c r="E459" s="53">
        <v>3717.3903146653865</v>
      </c>
      <c r="F459" s="53">
        <v>-3293.3903146653865</v>
      </c>
      <c r="G459" s="53">
        <v>-0.6181241002953816</v>
      </c>
      <c r="I459" s="53">
        <v>80.44871794871796</v>
      </c>
      <c r="J459" s="53">
        <v>4521</v>
      </c>
    </row>
    <row r="460" spans="4:10" ht="11.25">
      <c r="D460" s="53">
        <v>127</v>
      </c>
      <c r="E460" s="53">
        <v>3726.792550461566</v>
      </c>
      <c r="F460" s="53">
        <v>-2663.792550461566</v>
      </c>
      <c r="G460" s="53">
        <v>-0.49995725265102314</v>
      </c>
      <c r="I460" s="53">
        <v>81.08974358974359</v>
      </c>
      <c r="J460" s="53">
        <v>4539</v>
      </c>
    </row>
    <row r="461" spans="4:10" ht="11.25">
      <c r="D461" s="53">
        <v>128</v>
      </c>
      <c r="E461" s="53">
        <v>3678.6637714000235</v>
      </c>
      <c r="F461" s="53">
        <v>-3209.6637714000235</v>
      </c>
      <c r="G461" s="53">
        <v>-0.60240977879626</v>
      </c>
      <c r="I461" s="53">
        <v>81.73076923076924</v>
      </c>
      <c r="J461" s="53">
        <v>4658</v>
      </c>
    </row>
    <row r="462" spans="4:10" ht="11.25">
      <c r="D462" s="53">
        <v>129</v>
      </c>
      <c r="E462" s="53">
        <v>3715.538015297172</v>
      </c>
      <c r="F462" s="53">
        <v>-3348.538015297172</v>
      </c>
      <c r="G462" s="53">
        <v>-0.6284745657973259</v>
      </c>
      <c r="I462" s="53">
        <v>82.37179487179488</v>
      </c>
      <c r="J462" s="53">
        <v>5164</v>
      </c>
    </row>
    <row r="463" spans="4:10" ht="11.25">
      <c r="D463" s="53">
        <v>130</v>
      </c>
      <c r="E463" s="53">
        <v>3766.100224065065</v>
      </c>
      <c r="F463" s="53">
        <v>-3519.100224065065</v>
      </c>
      <c r="G463" s="53">
        <v>-0.6604867483101534</v>
      </c>
      <c r="I463" s="53">
        <v>83.01282051282051</v>
      </c>
      <c r="J463" s="53">
        <v>5463</v>
      </c>
    </row>
    <row r="464" spans="4:10" ht="11.25">
      <c r="D464" s="53">
        <v>131</v>
      </c>
      <c r="E464" s="53">
        <v>3756.8185122094633</v>
      </c>
      <c r="F464" s="53">
        <v>-3308.8185122094633</v>
      </c>
      <c r="G464" s="53">
        <v>-0.6210197609413869</v>
      </c>
      <c r="I464" s="53">
        <v>83.65384615384616</v>
      </c>
      <c r="J464" s="53">
        <v>5847</v>
      </c>
    </row>
    <row r="465" spans="4:10" ht="11.25">
      <c r="D465" s="53">
        <v>132</v>
      </c>
      <c r="E465" s="53">
        <v>3755.458339806887</v>
      </c>
      <c r="F465" s="53">
        <v>-3354.458339806887</v>
      </c>
      <c r="G465" s="53">
        <v>-0.6295857293435136</v>
      </c>
      <c r="I465" s="53">
        <v>84.2948717948718</v>
      </c>
      <c r="J465" s="53">
        <v>6422</v>
      </c>
    </row>
    <row r="466" spans="4:10" ht="11.25">
      <c r="D466" s="53">
        <v>133</v>
      </c>
      <c r="E466" s="53">
        <v>3759.807188977906</v>
      </c>
      <c r="F466" s="53">
        <v>-3400.807188977906</v>
      </c>
      <c r="G466" s="53">
        <v>-0.6382847713507691</v>
      </c>
      <c r="I466" s="53">
        <v>84.93589743589745</v>
      </c>
      <c r="J466" s="53">
        <v>6439</v>
      </c>
    </row>
    <row r="467" spans="4:10" ht="11.25">
      <c r="D467" s="53">
        <v>134</v>
      </c>
      <c r="E467" s="53">
        <v>3327.606078714682</v>
      </c>
      <c r="F467" s="53">
        <v>-3171.606078714682</v>
      </c>
      <c r="G467" s="53">
        <v>-0.5952668729142297</v>
      </c>
      <c r="I467" s="53">
        <v>85.57692307692308</v>
      </c>
      <c r="J467" s="53">
        <v>6560</v>
      </c>
    </row>
    <row r="468" spans="4:10" ht="11.25">
      <c r="D468" s="53">
        <v>135</v>
      </c>
      <c r="E468" s="53">
        <v>3328.471141413526</v>
      </c>
      <c r="F468" s="53">
        <v>-3056.471141413526</v>
      </c>
      <c r="G468" s="53">
        <v>-0.5736576275068651</v>
      </c>
      <c r="I468" s="53">
        <v>86.21794871794872</v>
      </c>
      <c r="J468" s="53">
        <v>6668</v>
      </c>
    </row>
    <row r="469" spans="4:10" ht="11.25">
      <c r="D469" s="53">
        <v>136</v>
      </c>
      <c r="E469" s="53">
        <v>3576.4848492904352</v>
      </c>
      <c r="F469" s="53">
        <v>-3100.4848492904352</v>
      </c>
      <c r="G469" s="53">
        <v>-0.5819183955855624</v>
      </c>
      <c r="I469" s="53">
        <v>86.85897435897436</v>
      </c>
      <c r="J469" s="53">
        <v>6805</v>
      </c>
    </row>
    <row r="470" spans="4:10" ht="11.25">
      <c r="D470" s="53">
        <v>137</v>
      </c>
      <c r="E470" s="53">
        <v>3772.89649703102</v>
      </c>
      <c r="F470" s="53">
        <v>-3431.89649703102</v>
      </c>
      <c r="G470" s="53">
        <v>-0.6441198072053302</v>
      </c>
      <c r="I470" s="53">
        <v>87.5</v>
      </c>
      <c r="J470" s="53">
        <v>6831</v>
      </c>
    </row>
    <row r="471" spans="4:10" ht="11.25">
      <c r="D471" s="53">
        <v>138</v>
      </c>
      <c r="E471" s="53">
        <v>3759.226427926414</v>
      </c>
      <c r="F471" s="53">
        <v>-3319.226427926414</v>
      </c>
      <c r="G471" s="53">
        <v>-0.6229731836832474</v>
      </c>
      <c r="I471" s="53">
        <v>88.14102564102565</v>
      </c>
      <c r="J471" s="53">
        <v>6954</v>
      </c>
    </row>
    <row r="472" spans="4:10" ht="11.25">
      <c r="D472" s="53">
        <v>139</v>
      </c>
      <c r="E472" s="53">
        <v>3752.0580614580886</v>
      </c>
      <c r="F472" s="53">
        <v>-3334.0580614580886</v>
      </c>
      <c r="G472" s="53">
        <v>-0.6257568774628317</v>
      </c>
      <c r="I472" s="53">
        <v>88.78205128205128</v>
      </c>
      <c r="J472" s="53">
        <v>8339</v>
      </c>
    </row>
    <row r="473" spans="4:10" ht="11.25">
      <c r="D473" s="53">
        <v>140</v>
      </c>
      <c r="E473" s="53">
        <v>3754.950289487453</v>
      </c>
      <c r="F473" s="53">
        <v>-3284.950289487453</v>
      </c>
      <c r="G473" s="53">
        <v>-0.6165400235625542</v>
      </c>
      <c r="I473" s="53">
        <v>89.42307692307693</v>
      </c>
      <c r="J473" s="53">
        <v>8643</v>
      </c>
    </row>
    <row r="474" spans="4:10" ht="11.25">
      <c r="D474" s="53">
        <v>141</v>
      </c>
      <c r="E474" s="53">
        <v>3771.279331247346</v>
      </c>
      <c r="F474" s="53">
        <v>-3104.279331247346</v>
      </c>
      <c r="G474" s="53">
        <v>-0.5826305677004976</v>
      </c>
      <c r="I474" s="53">
        <v>90.06410256410257</v>
      </c>
      <c r="J474" s="53">
        <v>9431</v>
      </c>
    </row>
    <row r="475" spans="4:10" ht="11.25">
      <c r="D475" s="53">
        <v>142</v>
      </c>
      <c r="E475" s="53">
        <v>3828.143112326209</v>
      </c>
      <c r="F475" s="53">
        <v>3002.856887673791</v>
      </c>
      <c r="G475" s="53">
        <v>0.5635949689120702</v>
      </c>
      <c r="I475" s="53">
        <v>90.7051282051282</v>
      </c>
      <c r="J475" s="53">
        <v>11761</v>
      </c>
    </row>
    <row r="476" spans="4:10" ht="11.25">
      <c r="D476" s="53">
        <v>143</v>
      </c>
      <c r="E476" s="53">
        <v>3741.64230983443</v>
      </c>
      <c r="F476" s="53">
        <v>-903.6423098344299</v>
      </c>
      <c r="G476" s="53">
        <v>-0.16960124260643494</v>
      </c>
      <c r="I476" s="53">
        <v>91.34615384615385</v>
      </c>
      <c r="J476" s="53">
        <v>11996</v>
      </c>
    </row>
    <row r="477" spans="4:10" ht="11.25">
      <c r="D477" s="53">
        <v>144</v>
      </c>
      <c r="E477" s="53">
        <v>3790.065133976138</v>
      </c>
      <c r="F477" s="53">
        <v>-2542.065133976138</v>
      </c>
      <c r="G477" s="53">
        <v>-0.4771106895026217</v>
      </c>
      <c r="I477" s="53">
        <v>91.98717948717949</v>
      </c>
      <c r="J477" s="53">
        <v>12485</v>
      </c>
    </row>
    <row r="478" spans="4:10" ht="11.25">
      <c r="D478" s="53">
        <v>145</v>
      </c>
      <c r="E478" s="53">
        <v>3827.7739684671474</v>
      </c>
      <c r="F478" s="53">
        <v>-2836.7739684671474</v>
      </c>
      <c r="G478" s="53">
        <v>-0.532423487490055</v>
      </c>
      <c r="I478" s="53">
        <v>92.62820512820514</v>
      </c>
      <c r="J478" s="53">
        <v>12635</v>
      </c>
    </row>
    <row r="479" spans="4:10" ht="11.25">
      <c r="D479" s="53">
        <v>146</v>
      </c>
      <c r="E479" s="53">
        <v>3488.140045142575</v>
      </c>
      <c r="F479" s="53">
        <v>-2792.140045142575</v>
      </c>
      <c r="G479" s="53">
        <v>-0.524046313495585</v>
      </c>
      <c r="I479" s="53">
        <v>93.26923076923077</v>
      </c>
      <c r="J479" s="53">
        <v>13808</v>
      </c>
    </row>
    <row r="480" spans="4:10" ht="11.25">
      <c r="D480" s="53">
        <v>147</v>
      </c>
      <c r="E480" s="53">
        <v>3495.5772662194477</v>
      </c>
      <c r="F480" s="53">
        <v>-2855.5772662194477</v>
      </c>
      <c r="G480" s="53">
        <v>-0.53595260806042</v>
      </c>
      <c r="I480" s="53">
        <v>93.91025641025641</v>
      </c>
      <c r="J480" s="53">
        <v>14044</v>
      </c>
    </row>
    <row r="481" spans="4:10" ht="11.25">
      <c r="D481" s="53">
        <v>148</v>
      </c>
      <c r="E481" s="53">
        <v>3514.160663296698</v>
      </c>
      <c r="F481" s="53">
        <v>-2924.160663296698</v>
      </c>
      <c r="G481" s="53">
        <v>-0.5488247691355289</v>
      </c>
      <c r="I481" s="53">
        <v>94.55128205128206</v>
      </c>
      <c r="J481" s="53">
        <v>14129</v>
      </c>
    </row>
    <row r="482" spans="4:10" ht="11.25">
      <c r="D482" s="53">
        <v>149</v>
      </c>
      <c r="E482" s="53">
        <v>3856.5095515946923</v>
      </c>
      <c r="F482" s="53">
        <v>-3201.5095515946923</v>
      </c>
      <c r="G482" s="53">
        <v>-0.6008793438039858</v>
      </c>
      <c r="I482" s="53">
        <v>95.1923076923077</v>
      </c>
      <c r="J482" s="53">
        <v>17630</v>
      </c>
    </row>
    <row r="483" spans="4:10" ht="11.25">
      <c r="D483" s="53">
        <v>150</v>
      </c>
      <c r="E483" s="53">
        <v>3767.136646672559</v>
      </c>
      <c r="F483" s="53">
        <v>-2937.136646672559</v>
      </c>
      <c r="G483" s="53">
        <v>-0.5512601828834638</v>
      </c>
      <c r="I483" s="53">
        <v>95.83333333333334</v>
      </c>
      <c r="J483" s="53">
        <v>18942</v>
      </c>
    </row>
    <row r="484" spans="4:10" ht="11.25">
      <c r="D484" s="53">
        <v>151</v>
      </c>
      <c r="E484" s="53">
        <v>3816.88991001547</v>
      </c>
      <c r="F484" s="53">
        <v>-2985.88991001547</v>
      </c>
      <c r="G484" s="53">
        <v>-0.5604105003864053</v>
      </c>
      <c r="I484" s="53">
        <v>96.47435897435898</v>
      </c>
      <c r="J484" s="53">
        <v>20383</v>
      </c>
    </row>
    <row r="485" spans="4:10" ht="11.25">
      <c r="D485" s="53">
        <v>152</v>
      </c>
      <c r="E485" s="53">
        <v>3847.854127546496</v>
      </c>
      <c r="F485" s="53">
        <v>-3106.854127546496</v>
      </c>
      <c r="G485" s="53">
        <v>-0.5831138215798719</v>
      </c>
      <c r="I485" s="53">
        <v>97.11538461538463</v>
      </c>
      <c r="J485" s="53">
        <v>20811</v>
      </c>
    </row>
    <row r="486" spans="4:10" ht="11.25">
      <c r="D486" s="53">
        <v>153</v>
      </c>
      <c r="E486" s="53">
        <v>3822.9580605506535</v>
      </c>
      <c r="F486" s="53">
        <v>-3006.9580605506535</v>
      </c>
      <c r="G486" s="53">
        <v>-0.5643647026977615</v>
      </c>
      <c r="I486" s="53">
        <v>97.75641025641026</v>
      </c>
      <c r="J486" s="53">
        <v>21145</v>
      </c>
    </row>
    <row r="487" spans="4:10" ht="11.25">
      <c r="D487" s="53">
        <v>154</v>
      </c>
      <c r="E487" s="53">
        <v>3844.367173448975</v>
      </c>
      <c r="F487" s="53">
        <v>-2989.367173448975</v>
      </c>
      <c r="G487" s="53">
        <v>-0.5610631349440993</v>
      </c>
      <c r="I487" s="53">
        <v>98.3974358974359</v>
      </c>
      <c r="J487" s="53">
        <v>22867</v>
      </c>
    </row>
    <row r="488" spans="4:10" ht="11.25">
      <c r="D488" s="53">
        <v>155</v>
      </c>
      <c r="E488" s="53">
        <v>3455.461898318523</v>
      </c>
      <c r="F488" s="53">
        <v>-1417.4618983185228</v>
      </c>
      <c r="G488" s="53">
        <v>-0.266038117832426</v>
      </c>
      <c r="I488" s="53">
        <v>99.03846153846155</v>
      </c>
      <c r="J488" s="53">
        <v>27254</v>
      </c>
    </row>
    <row r="489" spans="4:10" ht="12" thickBot="1">
      <c r="D489" s="57">
        <v>156</v>
      </c>
      <c r="E489" s="57">
        <v>2991.7774592951237</v>
      </c>
      <c r="F489" s="57">
        <v>-81.77745929512366</v>
      </c>
      <c r="G489" s="57">
        <v>-0.015348505224585357</v>
      </c>
      <c r="I489" s="57">
        <v>99.67948717948718</v>
      </c>
      <c r="J489" s="57">
        <v>32820</v>
      </c>
    </row>
    <row r="493" ht="11.25">
      <c r="A493" s="13" t="s">
        <v>119</v>
      </c>
    </row>
    <row r="494" ht="11.25">
      <c r="A494" s="13" t="s">
        <v>120</v>
      </c>
    </row>
    <row r="495" ht="11.25">
      <c r="A495" s="19" t="s">
        <v>348</v>
      </c>
    </row>
    <row r="496" spans="4:14" ht="11.25">
      <c r="D496" s="62"/>
      <c r="F496" s="23"/>
      <c r="G496" s="23"/>
      <c r="H496" s="23"/>
      <c r="I496" s="23"/>
      <c r="J496" s="23"/>
      <c r="K496" s="23"/>
      <c r="L496" s="23"/>
      <c r="M496" s="23"/>
      <c r="N496" s="23"/>
    </row>
    <row r="497" spans="2:7" ht="11.25">
      <c r="B497" s="61" t="s">
        <v>2</v>
      </c>
      <c r="C497" s="61" t="s">
        <v>5</v>
      </c>
      <c r="D497" s="62"/>
      <c r="G497" s="24" t="s">
        <v>161</v>
      </c>
    </row>
    <row r="498" spans="2:7" ht="11.25">
      <c r="B498" s="62">
        <v>6439</v>
      </c>
      <c r="C498" s="62">
        <v>2</v>
      </c>
      <c r="D498" s="62"/>
      <c r="G498" s="24" t="s">
        <v>121</v>
      </c>
    </row>
    <row r="499" spans="2:7" ht="11.25">
      <c r="B499" s="62">
        <v>3329</v>
      </c>
      <c r="C499" s="62">
        <v>2</v>
      </c>
      <c r="D499" s="62"/>
      <c r="G499" s="24" t="s">
        <v>122</v>
      </c>
    </row>
    <row r="500" spans="2:7" ht="11.25">
      <c r="B500" s="62">
        <v>3415</v>
      </c>
      <c r="C500" s="62">
        <v>0</v>
      </c>
      <c r="D500" s="62"/>
      <c r="G500" s="24" t="s">
        <v>123</v>
      </c>
    </row>
    <row r="501" spans="2:7" ht="11.25">
      <c r="B501" s="62">
        <v>2909</v>
      </c>
      <c r="C501" s="62">
        <v>0</v>
      </c>
      <c r="D501" s="62"/>
      <c r="G501" s="24" t="s">
        <v>124</v>
      </c>
    </row>
    <row r="502" spans="2:7" ht="11.25">
      <c r="B502" s="62">
        <v>2598</v>
      </c>
      <c r="C502" s="62">
        <v>0</v>
      </c>
      <c r="D502" s="62"/>
      <c r="G502" s="24" t="s">
        <v>125</v>
      </c>
    </row>
    <row r="503" spans="2:4" ht="11.25">
      <c r="B503" s="62">
        <v>3773</v>
      </c>
      <c r="C503" s="62">
        <v>0</v>
      </c>
      <c r="D503" s="62"/>
    </row>
    <row r="504" spans="2:4" ht="11.25">
      <c r="B504" s="62">
        <v>20383</v>
      </c>
      <c r="C504" s="62">
        <v>3</v>
      </c>
      <c r="D504" s="62"/>
    </row>
    <row r="505" spans="2:4" ht="11.25">
      <c r="B505" s="62">
        <v>11761</v>
      </c>
      <c r="C505" s="62">
        <v>2</v>
      </c>
      <c r="D505" s="62"/>
    </row>
    <row r="506" spans="2:7" ht="11.25">
      <c r="B506" s="62">
        <v>2614</v>
      </c>
      <c r="C506" s="62">
        <v>2</v>
      </c>
      <c r="D506" s="62"/>
      <c r="G506" s="13" t="s">
        <v>162</v>
      </c>
    </row>
    <row r="507" spans="2:14" ht="12" thickBot="1">
      <c r="B507" s="62">
        <v>2496</v>
      </c>
      <c r="C507" s="62">
        <v>2</v>
      </c>
      <c r="D507" s="62"/>
      <c r="G507" s="25"/>
      <c r="H507" s="25"/>
      <c r="I507" s="25"/>
      <c r="J507" s="25"/>
      <c r="K507" s="25"/>
      <c r="L507" s="25"/>
      <c r="M507" s="25"/>
      <c r="N507" s="25"/>
    </row>
    <row r="508" spans="2:14" ht="11.25">
      <c r="B508" s="62">
        <v>20811</v>
      </c>
      <c r="C508" s="62">
        <v>3</v>
      </c>
      <c r="D508" s="62"/>
      <c r="G508" s="68" t="s">
        <v>163</v>
      </c>
      <c r="H508" s="69" t="s">
        <v>90</v>
      </c>
      <c r="I508" s="69" t="s">
        <v>164</v>
      </c>
      <c r="J508" s="69" t="s">
        <v>165</v>
      </c>
      <c r="K508" s="69" t="s">
        <v>166</v>
      </c>
      <c r="L508" s="69" t="s">
        <v>167</v>
      </c>
      <c r="M508" s="69" t="s">
        <v>168</v>
      </c>
      <c r="N508" s="70" t="s">
        <v>150</v>
      </c>
    </row>
    <row r="509" spans="2:14" ht="12" thickBot="1">
      <c r="B509" s="62">
        <v>8339</v>
      </c>
      <c r="C509" s="62">
        <v>2</v>
      </c>
      <c r="D509" s="62"/>
      <c r="G509" s="83" t="s">
        <v>2</v>
      </c>
      <c r="H509" s="84">
        <v>156</v>
      </c>
      <c r="I509" s="84">
        <v>0</v>
      </c>
      <c r="J509" s="84">
        <v>156</v>
      </c>
      <c r="K509" s="85">
        <v>156</v>
      </c>
      <c r="L509" s="85">
        <v>32820</v>
      </c>
      <c r="M509" s="85">
        <v>3791.128205128205</v>
      </c>
      <c r="N509" s="86">
        <v>5364.004817921326</v>
      </c>
    </row>
    <row r="510" spans="2:14" ht="11.25">
      <c r="B510" s="62">
        <v>2793</v>
      </c>
      <c r="C510" s="62">
        <v>2</v>
      </c>
      <c r="D510" s="62"/>
      <c r="G510" s="81" t="s">
        <v>90</v>
      </c>
      <c r="H510" s="82">
        <v>156</v>
      </c>
      <c r="I510" s="23"/>
      <c r="J510" s="23"/>
      <c r="K510" s="23"/>
      <c r="L510" s="23"/>
      <c r="M510" s="23"/>
      <c r="N510" s="23"/>
    </row>
    <row r="511" spans="2:10" ht="12" thickBot="1">
      <c r="B511" s="62">
        <v>2416</v>
      </c>
      <c r="C511" s="62">
        <v>0</v>
      </c>
      <c r="D511" s="62"/>
      <c r="G511" s="25" t="s">
        <v>128</v>
      </c>
      <c r="H511" s="87">
        <v>156</v>
      </c>
      <c r="I511" s="25"/>
      <c r="J511" s="25"/>
    </row>
    <row r="512" spans="2:10" ht="11.25">
      <c r="B512" s="62">
        <v>2837</v>
      </c>
      <c r="C512" s="62">
        <v>0</v>
      </c>
      <c r="D512" s="62"/>
      <c r="G512" s="125" t="s">
        <v>163</v>
      </c>
      <c r="H512" s="126" t="s">
        <v>169</v>
      </c>
      <c r="I512" s="127" t="s">
        <v>170</v>
      </c>
      <c r="J512" s="128" t="s">
        <v>171</v>
      </c>
    </row>
    <row r="513" spans="2:10" ht="11.25">
      <c r="B513" s="62">
        <v>2110</v>
      </c>
      <c r="C513" s="62">
        <v>0</v>
      </c>
      <c r="D513" s="62"/>
      <c r="G513" s="129" t="s">
        <v>5</v>
      </c>
      <c r="H513" s="116">
        <v>2</v>
      </c>
      <c r="I513" s="116">
        <v>52</v>
      </c>
      <c r="J513" s="130">
        <v>33.333333333333336</v>
      </c>
    </row>
    <row r="514" spans="2:10" ht="11.25">
      <c r="B514" s="62">
        <v>6422</v>
      </c>
      <c r="C514" s="62">
        <v>2</v>
      </c>
      <c r="D514" s="62"/>
      <c r="G514" s="118"/>
      <c r="H514" s="118">
        <v>0</v>
      </c>
      <c r="I514" s="118">
        <v>82</v>
      </c>
      <c r="J514" s="131">
        <v>52.56410256410256</v>
      </c>
    </row>
    <row r="515" spans="2:10" ht="11.25">
      <c r="B515" s="62">
        <v>4539</v>
      </c>
      <c r="C515" s="62">
        <v>2</v>
      </c>
      <c r="D515" s="62"/>
      <c r="G515" s="118"/>
      <c r="H515" s="118">
        <v>3</v>
      </c>
      <c r="I515" s="118">
        <v>19</v>
      </c>
      <c r="J515" s="131">
        <v>12.179487179487179</v>
      </c>
    </row>
    <row r="516" spans="2:10" ht="12" thickBot="1">
      <c r="B516" s="62">
        <v>2493</v>
      </c>
      <c r="C516" s="62">
        <v>0</v>
      </c>
      <c r="D516" s="62"/>
      <c r="G516" s="132"/>
      <c r="H516" s="120">
        <v>1</v>
      </c>
      <c r="I516" s="120">
        <v>3</v>
      </c>
      <c r="J516" s="133">
        <v>1.9230769230769231</v>
      </c>
    </row>
    <row r="517" spans="2:10" ht="11.25">
      <c r="B517" s="62">
        <v>2262</v>
      </c>
      <c r="C517" s="62">
        <v>0</v>
      </c>
      <c r="D517" s="62"/>
      <c r="G517" s="23" t="s">
        <v>134</v>
      </c>
      <c r="H517" s="88">
        <v>137.69778094779213</v>
      </c>
      <c r="I517" s="23"/>
      <c r="J517" s="23"/>
    </row>
    <row r="518" spans="2:8" ht="11.25">
      <c r="B518" s="62">
        <v>2145</v>
      </c>
      <c r="C518" s="62">
        <v>0</v>
      </c>
      <c r="D518" s="62"/>
      <c r="G518" s="24" t="s">
        <v>135</v>
      </c>
      <c r="H518" s="66">
        <v>1.1474742272241634</v>
      </c>
    </row>
    <row r="519" spans="2:8" ht="11.25">
      <c r="B519" s="62">
        <v>11996</v>
      </c>
      <c r="C519" s="62">
        <v>3</v>
      </c>
      <c r="D519" s="62"/>
      <c r="G519" s="24" t="s">
        <v>172</v>
      </c>
      <c r="H519" s="66">
        <v>4</v>
      </c>
    </row>
    <row r="520" spans="2:12" ht="12" thickBot="1">
      <c r="B520" s="62">
        <v>5847</v>
      </c>
      <c r="C520" s="62">
        <v>2</v>
      </c>
      <c r="D520" s="62"/>
      <c r="G520" s="25" t="s">
        <v>137</v>
      </c>
      <c r="H520" s="87">
        <v>2582.0210528714583</v>
      </c>
      <c r="I520" s="25"/>
      <c r="J520" s="25"/>
      <c r="K520" s="25"/>
      <c r="L520" s="25"/>
    </row>
    <row r="521" spans="2:12" ht="11.25">
      <c r="B521" s="62">
        <v>2257</v>
      </c>
      <c r="C521" s="62">
        <v>2</v>
      </c>
      <c r="D521" s="62"/>
      <c r="G521" s="68" t="s">
        <v>173</v>
      </c>
      <c r="H521" s="91" t="s">
        <v>155</v>
      </c>
      <c r="I521" s="92" t="s">
        <v>156</v>
      </c>
      <c r="J521" s="92" t="s">
        <v>157</v>
      </c>
      <c r="K521" s="92" t="s">
        <v>158</v>
      </c>
      <c r="L521" s="93" t="s">
        <v>2</v>
      </c>
    </row>
    <row r="522" spans="2:12" ht="12" thickBot="1">
      <c r="B522" s="62">
        <v>2461</v>
      </c>
      <c r="C522" s="62">
        <v>0</v>
      </c>
      <c r="D522" s="62"/>
      <c r="G522" s="94" t="s">
        <v>155</v>
      </c>
      <c r="H522" s="102">
        <v>1</v>
      </c>
      <c r="I522" s="96">
        <v>-0.7443480731848866</v>
      </c>
      <c r="J522" s="96">
        <v>-0.2633307154386489</v>
      </c>
      <c r="K522" s="96">
        <v>-0.0990147542976674</v>
      </c>
      <c r="L522" s="97">
        <v>0.006097016542687984</v>
      </c>
    </row>
    <row r="523" spans="2:12" ht="11.25">
      <c r="B523" s="62">
        <v>2075</v>
      </c>
      <c r="C523" s="62">
        <v>2</v>
      </c>
      <c r="D523" s="62"/>
      <c r="G523" s="89" t="s">
        <v>156</v>
      </c>
      <c r="H523" s="98">
        <v>-0.7443480731848866</v>
      </c>
      <c r="I523" s="103">
        <v>1</v>
      </c>
      <c r="J523" s="99">
        <v>-0.39201942129431216</v>
      </c>
      <c r="K523" s="99">
        <v>-0.14740288315668756</v>
      </c>
      <c r="L523" s="100">
        <v>-0.4392204241014472</v>
      </c>
    </row>
    <row r="524" spans="2:12" ht="11.25">
      <c r="B524" s="62">
        <v>14044</v>
      </c>
      <c r="C524" s="62">
        <v>3</v>
      </c>
      <c r="D524" s="62"/>
      <c r="G524" s="90" t="s">
        <v>157</v>
      </c>
      <c r="H524" s="99">
        <v>-0.2633307154386489</v>
      </c>
      <c r="I524" s="99">
        <v>-0.39201942129431216</v>
      </c>
      <c r="J524" s="103">
        <v>1</v>
      </c>
      <c r="K524" s="99">
        <v>-0.0521472521763736</v>
      </c>
      <c r="L524" s="100">
        <v>0.6710363142907935</v>
      </c>
    </row>
    <row r="525" spans="2:12" ht="11.25">
      <c r="B525" s="62">
        <v>4521</v>
      </c>
      <c r="C525" s="62">
        <v>0</v>
      </c>
      <c r="D525" s="62"/>
      <c r="G525" s="90" t="s">
        <v>158</v>
      </c>
      <c r="H525" s="99">
        <v>-0.0990147542976674</v>
      </c>
      <c r="I525" s="99">
        <v>-0.14740288315668756</v>
      </c>
      <c r="J525" s="99">
        <v>-0.0521472521763736</v>
      </c>
      <c r="K525" s="103">
        <v>1</v>
      </c>
      <c r="L525" s="100">
        <v>-0.0219499056999445</v>
      </c>
    </row>
    <row r="526" spans="2:12" ht="12" thickBot="1">
      <c r="B526" s="62">
        <v>2052</v>
      </c>
      <c r="C526" s="62">
        <v>0</v>
      </c>
      <c r="D526" s="62"/>
      <c r="G526" s="95" t="s">
        <v>2</v>
      </c>
      <c r="H526" s="101">
        <v>0.006097016542687984</v>
      </c>
      <c r="I526" s="101">
        <v>-0.4392204241014472</v>
      </c>
      <c r="J526" s="101">
        <v>0.6710363142907935</v>
      </c>
      <c r="K526" s="101">
        <v>-0.0219499056999445</v>
      </c>
      <c r="L526" s="104">
        <v>1</v>
      </c>
    </row>
    <row r="527" spans="2:12" ht="11.25">
      <c r="B527" s="62">
        <v>1762</v>
      </c>
      <c r="C527" s="62">
        <v>0</v>
      </c>
      <c r="D527" s="62"/>
      <c r="G527" s="68" t="s">
        <v>141</v>
      </c>
      <c r="H527" s="69" t="s">
        <v>129</v>
      </c>
      <c r="I527" s="69" t="s">
        <v>97</v>
      </c>
      <c r="J527" s="69" t="s">
        <v>98</v>
      </c>
      <c r="K527" s="69" t="s">
        <v>99</v>
      </c>
      <c r="L527" s="70" t="s">
        <v>142</v>
      </c>
    </row>
    <row r="528" spans="2:12" ht="11.25">
      <c r="B528" s="62">
        <v>2375</v>
      </c>
      <c r="C528" s="62">
        <v>0</v>
      </c>
      <c r="D528" s="62"/>
      <c r="G528" s="122" t="s">
        <v>143</v>
      </c>
      <c r="H528" s="116">
        <v>3</v>
      </c>
      <c r="I528" s="117">
        <v>2173924199.992673</v>
      </c>
      <c r="J528" s="117">
        <v>724641399.9975576</v>
      </c>
      <c r="K528" s="114">
        <v>48.186409901681756</v>
      </c>
      <c r="L528" s="115" t="s">
        <v>146</v>
      </c>
    </row>
    <row r="529" spans="2:12" ht="11.25">
      <c r="B529" s="62">
        <v>3256</v>
      </c>
      <c r="C529" s="62">
        <v>0</v>
      </c>
      <c r="D529" s="62"/>
      <c r="G529" s="124" t="s">
        <v>126</v>
      </c>
      <c r="H529" s="118">
        <v>152</v>
      </c>
      <c r="I529" s="119">
        <v>2285820691.443223</v>
      </c>
      <c r="J529" s="119">
        <v>15038294.022652782</v>
      </c>
      <c r="K529" s="66"/>
      <c r="L529" s="66"/>
    </row>
    <row r="530" spans="2:12" ht="12" thickBot="1">
      <c r="B530" s="62">
        <v>3280</v>
      </c>
      <c r="C530" s="62">
        <v>0</v>
      </c>
      <c r="D530" s="62"/>
      <c r="G530" s="123" t="s">
        <v>145</v>
      </c>
      <c r="H530" s="120">
        <v>155</v>
      </c>
      <c r="I530" s="121">
        <v>4459744891.435896</v>
      </c>
      <c r="J530" s="121"/>
      <c r="K530" s="76"/>
      <c r="L530" s="67"/>
    </row>
    <row r="531" spans="2:12" ht="11.25">
      <c r="B531" s="62">
        <v>27254</v>
      </c>
      <c r="C531" s="62">
        <v>3</v>
      </c>
      <c r="D531" s="62"/>
      <c r="G531" s="78" t="s">
        <v>127</v>
      </c>
      <c r="H531" s="23"/>
      <c r="I531" s="23"/>
      <c r="J531" s="23"/>
      <c r="K531" s="23"/>
      <c r="L531" s="23"/>
    </row>
    <row r="532" spans="2:8" ht="12" thickBot="1">
      <c r="B532" s="62">
        <v>14129</v>
      </c>
      <c r="C532" s="62">
        <v>2</v>
      </c>
      <c r="D532" s="62"/>
      <c r="G532" s="25"/>
      <c r="H532" s="25"/>
    </row>
    <row r="533" spans="2:8" ht="11.25">
      <c r="B533" s="62">
        <v>2906</v>
      </c>
      <c r="C533" s="62">
        <v>2</v>
      </c>
      <c r="D533" s="62"/>
      <c r="G533" s="63" t="s">
        <v>90</v>
      </c>
      <c r="H533" s="65">
        <v>156</v>
      </c>
    </row>
    <row r="534" spans="2:8" ht="11.25">
      <c r="B534" s="62">
        <v>17630</v>
      </c>
      <c r="C534" s="62">
        <v>3</v>
      </c>
      <c r="D534" s="62"/>
      <c r="G534" s="24" t="s">
        <v>128</v>
      </c>
      <c r="H534" s="66">
        <v>156</v>
      </c>
    </row>
    <row r="535" spans="2:13" ht="12" thickBot="1">
      <c r="B535" s="62">
        <v>9431</v>
      </c>
      <c r="C535" s="62">
        <v>2</v>
      </c>
      <c r="D535" s="62"/>
      <c r="G535" s="25" t="s">
        <v>129</v>
      </c>
      <c r="H535" s="87">
        <v>152</v>
      </c>
      <c r="I535" s="25"/>
      <c r="J535" s="25"/>
      <c r="K535" s="25"/>
      <c r="L535" s="25"/>
      <c r="M535" s="25"/>
    </row>
    <row r="536" spans="2:13" ht="11.25">
      <c r="B536" s="62">
        <v>32820</v>
      </c>
      <c r="C536" s="62">
        <v>3</v>
      </c>
      <c r="D536" s="62"/>
      <c r="G536" s="68" t="s">
        <v>130</v>
      </c>
      <c r="H536" s="105">
        <v>0.4874548327119085</v>
      </c>
      <c r="I536" s="69" t="s">
        <v>150</v>
      </c>
      <c r="J536" s="69" t="s">
        <v>151</v>
      </c>
      <c r="K536" s="69" t="s">
        <v>152</v>
      </c>
      <c r="L536" s="69" t="s">
        <v>153</v>
      </c>
      <c r="M536" s="70" t="s">
        <v>154</v>
      </c>
    </row>
    <row r="537" spans="2:13" ht="11.25">
      <c r="B537" s="62">
        <v>12635</v>
      </c>
      <c r="C537" s="62">
        <v>2</v>
      </c>
      <c r="D537" s="62"/>
      <c r="G537" s="71" t="s">
        <v>131</v>
      </c>
      <c r="H537" s="75">
        <v>0.4773388096733277</v>
      </c>
      <c r="I537" s="75">
        <v>2238.92042605751</v>
      </c>
      <c r="J537" s="75">
        <v>1.3189392376932056</v>
      </c>
      <c r="K537" s="75">
        <v>0.1891730305036929</v>
      </c>
      <c r="L537" s="75">
        <v>-1470.4214906233506</v>
      </c>
      <c r="M537" s="80">
        <v>7376.42149062343</v>
      </c>
    </row>
    <row r="538" spans="2:13" ht="11.25">
      <c r="B538" s="62">
        <v>2509</v>
      </c>
      <c r="C538" s="62">
        <v>2</v>
      </c>
      <c r="D538" s="62"/>
      <c r="G538" s="24" t="s">
        <v>132</v>
      </c>
      <c r="H538" s="66">
        <v>15038294.022652782</v>
      </c>
      <c r="I538" s="66">
        <v>2302.5991045320134</v>
      </c>
      <c r="J538" s="66">
        <v>0.38401420702821154</v>
      </c>
      <c r="K538" s="66">
        <v>0.701504574340852</v>
      </c>
      <c r="L538" s="66">
        <v>-3665.0002997860347</v>
      </c>
      <c r="M538" s="66">
        <v>5433.461838247497</v>
      </c>
    </row>
    <row r="539" spans="2:13" ht="11.25">
      <c r="B539" s="62">
        <v>2184</v>
      </c>
      <c r="C539" s="62">
        <v>2</v>
      </c>
      <c r="D539" s="62"/>
      <c r="G539" s="24" t="s">
        <v>133</v>
      </c>
      <c r="H539" s="119">
        <v>3877.923932035385</v>
      </c>
      <c r="I539" s="66">
        <v>2279.5083908075635</v>
      </c>
      <c r="J539" s="66">
        <v>-0.6110057276136825</v>
      </c>
      <c r="K539" s="66">
        <v>0.5421084160474389</v>
      </c>
      <c r="L539" s="66">
        <v>-5896.40356904932</v>
      </c>
      <c r="M539" s="66">
        <v>3110.8182031955803</v>
      </c>
    </row>
    <row r="540" spans="2:13" ht="11.25">
      <c r="B540" s="62">
        <v>12485</v>
      </c>
      <c r="C540" s="62">
        <v>3</v>
      </c>
      <c r="D540" s="62"/>
      <c r="G540" s="24" t="s">
        <v>134</v>
      </c>
      <c r="H540" s="66">
        <v>137.69778094779213</v>
      </c>
      <c r="I540" s="66">
        <v>2409.201907957183</v>
      </c>
      <c r="J540" s="66">
        <v>4.346864266387008</v>
      </c>
      <c r="K540" s="79" t="s">
        <v>146</v>
      </c>
      <c r="L540" s="66">
        <v>5712.628103778519</v>
      </c>
      <c r="M540" s="66">
        <v>15232.319264642436</v>
      </c>
    </row>
    <row r="541" spans="2:13" ht="12" thickBot="1">
      <c r="B541" s="62">
        <v>6560</v>
      </c>
      <c r="C541" s="62">
        <v>2</v>
      </c>
      <c r="D541" s="62"/>
      <c r="G541" s="64" t="s">
        <v>135</v>
      </c>
      <c r="H541" s="76">
        <v>1.1474742272241634</v>
      </c>
      <c r="I541" s="76">
        <v>0</v>
      </c>
      <c r="J541" s="76"/>
      <c r="K541" s="76"/>
      <c r="L541" s="76"/>
      <c r="M541" s="67"/>
    </row>
    <row r="542" spans="2:13" ht="11.25">
      <c r="B542" s="62">
        <v>2647</v>
      </c>
      <c r="C542" s="62">
        <v>2</v>
      </c>
      <c r="D542" s="62"/>
      <c r="G542" s="23" t="s">
        <v>136</v>
      </c>
      <c r="H542" s="88">
        <v>4</v>
      </c>
      <c r="I542" s="23"/>
      <c r="J542" s="23"/>
      <c r="K542" s="23"/>
      <c r="L542" s="23"/>
      <c r="M542" s="23"/>
    </row>
    <row r="543" spans="2:8" ht="11.25">
      <c r="B543" s="62">
        <v>2949</v>
      </c>
      <c r="C543" s="62">
        <v>2</v>
      </c>
      <c r="D543" s="62"/>
      <c r="G543" s="24" t="s">
        <v>137</v>
      </c>
      <c r="H543" s="66">
        <v>2582.0210528714583</v>
      </c>
    </row>
    <row r="544" spans="2:8" ht="11.25">
      <c r="B544" s="62">
        <v>3016</v>
      </c>
      <c r="C544" s="62">
        <v>2</v>
      </c>
      <c r="D544" s="62"/>
      <c r="G544" s="24" t="s">
        <v>138</v>
      </c>
      <c r="H544" s="66">
        <v>2594.2204769004566</v>
      </c>
    </row>
    <row r="545" spans="2:8" ht="11.25">
      <c r="B545" s="62">
        <v>2370</v>
      </c>
      <c r="C545" s="62">
        <v>0</v>
      </c>
      <c r="D545" s="62"/>
      <c r="G545" s="24" t="s">
        <v>139</v>
      </c>
      <c r="H545" s="66">
        <v>0.5395212287243069</v>
      </c>
    </row>
    <row r="546" spans="2:8" ht="12" thickBot="1">
      <c r="B546" s="62">
        <v>2006</v>
      </c>
      <c r="C546" s="62">
        <v>0</v>
      </c>
      <c r="D546" s="62"/>
      <c r="G546" s="64" t="s">
        <v>174</v>
      </c>
      <c r="H546" s="67">
        <v>4075.8267192759336</v>
      </c>
    </row>
    <row r="547" spans="2:8" ht="11.25">
      <c r="B547" s="62">
        <v>2556</v>
      </c>
      <c r="C547" s="62">
        <v>0</v>
      </c>
      <c r="D547" s="62"/>
      <c r="G547" s="23"/>
      <c r="H547" s="23"/>
    </row>
    <row r="548" spans="2:4" ht="11.25">
      <c r="B548" s="62">
        <v>13808</v>
      </c>
      <c r="C548" s="62">
        <v>3</v>
      </c>
      <c r="D548" s="62"/>
    </row>
    <row r="549" spans="2:7" ht="11.25">
      <c r="B549" s="62">
        <v>6668</v>
      </c>
      <c r="C549" s="62">
        <v>2</v>
      </c>
      <c r="D549" s="62"/>
      <c r="G549" s="24" t="s">
        <v>140</v>
      </c>
    </row>
    <row r="550" spans="2:12" ht="12" thickBot="1">
      <c r="B550" s="62">
        <v>5463</v>
      </c>
      <c r="C550" s="62">
        <v>2</v>
      </c>
      <c r="D550" s="62"/>
      <c r="G550" s="25"/>
      <c r="H550" s="25"/>
      <c r="I550" s="25"/>
      <c r="J550" s="25"/>
      <c r="K550" s="25"/>
      <c r="L550" s="25"/>
    </row>
    <row r="551" spans="2:12" ht="11.25">
      <c r="B551" s="62">
        <v>4295</v>
      </c>
      <c r="C551" s="62">
        <v>2</v>
      </c>
      <c r="D551" s="62"/>
      <c r="G551" s="68" t="s">
        <v>141</v>
      </c>
      <c r="H551" s="69" t="s">
        <v>129</v>
      </c>
      <c r="I551" s="69" t="s">
        <v>97</v>
      </c>
      <c r="J551" s="69" t="s">
        <v>98</v>
      </c>
      <c r="K551" s="69" t="s">
        <v>99</v>
      </c>
      <c r="L551" s="70" t="s">
        <v>142</v>
      </c>
    </row>
    <row r="552" spans="2:12" ht="11.25">
      <c r="B552" s="62">
        <v>8643</v>
      </c>
      <c r="C552" s="62">
        <v>2</v>
      </c>
      <c r="D552" s="62"/>
      <c r="G552" s="71" t="s">
        <v>143</v>
      </c>
      <c r="H552" s="72">
        <v>3</v>
      </c>
      <c r="I552" s="141">
        <v>2173924199.992673</v>
      </c>
      <c r="J552" s="141">
        <v>724641399.9975576</v>
      </c>
      <c r="K552" s="75">
        <v>48.186409901681756</v>
      </c>
      <c r="L552" s="77" t="s">
        <v>146</v>
      </c>
    </row>
    <row r="553" spans="2:12" ht="11.25">
      <c r="B553" s="62">
        <v>4658</v>
      </c>
      <c r="C553" s="62">
        <v>0</v>
      </c>
      <c r="D553" s="62"/>
      <c r="G553" s="24" t="s">
        <v>144</v>
      </c>
      <c r="H553" s="73">
        <v>152</v>
      </c>
      <c r="I553" s="142">
        <v>2285820691.443223</v>
      </c>
      <c r="J553" s="142">
        <v>15038294.022652782</v>
      </c>
      <c r="K553" s="66"/>
      <c r="L553" s="66"/>
    </row>
    <row r="554" spans="2:12" ht="12" thickBot="1">
      <c r="B554" s="62">
        <v>3245</v>
      </c>
      <c r="C554" s="62">
        <v>2</v>
      </c>
      <c r="D554" s="62"/>
      <c r="G554" s="64" t="s">
        <v>145</v>
      </c>
      <c r="H554" s="74">
        <v>155</v>
      </c>
      <c r="I554" s="143">
        <v>4459744891.435896</v>
      </c>
      <c r="J554" s="143"/>
      <c r="K554" s="76"/>
      <c r="L554" s="67"/>
    </row>
    <row r="555" spans="2:12" ht="11.25">
      <c r="B555" s="62">
        <v>3459</v>
      </c>
      <c r="C555" s="62">
        <v>2</v>
      </c>
      <c r="D555" s="62"/>
      <c r="G555" s="78" t="s">
        <v>147</v>
      </c>
      <c r="H555" s="23"/>
      <c r="I555" s="23"/>
      <c r="J555" s="23"/>
      <c r="K555" s="23"/>
      <c r="L555" s="23"/>
    </row>
    <row r="556" spans="2:4" ht="11.25">
      <c r="B556" s="62">
        <v>3367</v>
      </c>
      <c r="C556" s="62">
        <v>2</v>
      </c>
      <c r="D556" s="62"/>
    </row>
    <row r="557" spans="2:4" ht="11.25">
      <c r="B557" s="62">
        <v>3248</v>
      </c>
      <c r="C557" s="62">
        <v>2</v>
      </c>
      <c r="D557" s="62"/>
    </row>
    <row r="558" spans="2:7" ht="11.25">
      <c r="B558" s="62">
        <v>3517</v>
      </c>
      <c r="C558" s="62">
        <v>0</v>
      </c>
      <c r="D558" s="62"/>
      <c r="G558" s="24" t="s">
        <v>175</v>
      </c>
    </row>
    <row r="559" spans="2:12" ht="12" thickBot="1">
      <c r="B559" s="62">
        <v>3414</v>
      </c>
      <c r="C559" s="62">
        <v>0</v>
      </c>
      <c r="D559" s="62"/>
      <c r="G559" s="25"/>
      <c r="H559" s="25"/>
      <c r="I559" s="25"/>
      <c r="J559" s="25"/>
      <c r="K559" s="25"/>
      <c r="L559" s="25"/>
    </row>
    <row r="560" spans="2:12" ht="11.25">
      <c r="B560" s="62">
        <v>3290</v>
      </c>
      <c r="C560" s="62">
        <v>0</v>
      </c>
      <c r="D560" s="62"/>
      <c r="G560" s="68" t="s">
        <v>141</v>
      </c>
      <c r="H560" s="69" t="s">
        <v>129</v>
      </c>
      <c r="I560" s="69" t="s">
        <v>97</v>
      </c>
      <c r="J560" s="69" t="s">
        <v>98</v>
      </c>
      <c r="K560" s="69" t="s">
        <v>99</v>
      </c>
      <c r="L560" s="70" t="s">
        <v>142</v>
      </c>
    </row>
    <row r="561" spans="2:12" ht="12" thickBot="1">
      <c r="B561" s="62">
        <v>3154</v>
      </c>
      <c r="C561" s="62">
        <v>0</v>
      </c>
      <c r="D561" s="62"/>
      <c r="G561" s="83" t="s">
        <v>5</v>
      </c>
      <c r="H561" s="84">
        <v>3</v>
      </c>
      <c r="I561" s="85">
        <v>2173924199.992673</v>
      </c>
      <c r="J561" s="85">
        <v>724641399.9975576</v>
      </c>
      <c r="K561" s="85">
        <v>48.186409901681756</v>
      </c>
      <c r="L561" s="106" t="s">
        <v>146</v>
      </c>
    </row>
    <row r="562" spans="2:12" ht="11.25">
      <c r="B562" s="62">
        <v>3122</v>
      </c>
      <c r="C562" s="62">
        <v>2</v>
      </c>
      <c r="D562" s="62"/>
      <c r="G562" s="23"/>
      <c r="H562" s="23"/>
      <c r="I562" s="23"/>
      <c r="J562" s="23"/>
      <c r="K562" s="23"/>
      <c r="L562" s="23"/>
    </row>
    <row r="563" spans="2:4" ht="11.25">
      <c r="B563" s="62">
        <v>2584</v>
      </c>
      <c r="C563" s="62">
        <v>2</v>
      </c>
      <c r="D563" s="62"/>
    </row>
    <row r="564" spans="2:7" ht="11.25">
      <c r="B564" s="62">
        <v>2719</v>
      </c>
      <c r="C564" s="62">
        <v>2</v>
      </c>
      <c r="D564" s="62"/>
      <c r="G564" s="24" t="s">
        <v>176</v>
      </c>
    </row>
    <row r="565" spans="2:12" ht="12" thickBot="1">
      <c r="B565" s="62">
        <v>2371</v>
      </c>
      <c r="C565" s="62">
        <v>0</v>
      </c>
      <c r="D565" s="62"/>
      <c r="G565" s="25"/>
      <c r="H565" s="25"/>
      <c r="I565" s="25"/>
      <c r="J565" s="25"/>
      <c r="K565" s="25"/>
      <c r="L565" s="25"/>
    </row>
    <row r="566" spans="2:12" ht="11.25">
      <c r="B566" s="62">
        <v>2435</v>
      </c>
      <c r="C566" s="62">
        <v>2</v>
      </c>
      <c r="D566" s="62"/>
      <c r="G566" s="68" t="s">
        <v>141</v>
      </c>
      <c r="H566" s="69" t="s">
        <v>129</v>
      </c>
      <c r="I566" s="69" t="s">
        <v>97</v>
      </c>
      <c r="J566" s="69" t="s">
        <v>98</v>
      </c>
      <c r="K566" s="69" t="s">
        <v>99</v>
      </c>
      <c r="L566" s="70" t="s">
        <v>142</v>
      </c>
    </row>
    <row r="567" spans="2:12" ht="12" thickBot="1">
      <c r="B567" s="62">
        <v>2534</v>
      </c>
      <c r="C567" s="62">
        <v>0</v>
      </c>
      <c r="D567" s="62"/>
      <c r="G567" s="83" t="s">
        <v>5</v>
      </c>
      <c r="H567" s="84">
        <v>3</v>
      </c>
      <c r="I567" s="85">
        <v>2173924199.9926777</v>
      </c>
      <c r="J567" s="85">
        <v>724641399.9975592</v>
      </c>
      <c r="K567" s="85">
        <v>48.18640990168196</v>
      </c>
      <c r="L567" s="106" t="s">
        <v>146</v>
      </c>
    </row>
    <row r="568" spans="2:12" ht="11.25">
      <c r="B568" s="62">
        <v>2178</v>
      </c>
      <c r="C568" s="62">
        <v>2</v>
      </c>
      <c r="D568" s="62"/>
      <c r="G568" s="23"/>
      <c r="H568" s="23"/>
      <c r="I568" s="23"/>
      <c r="J568" s="23"/>
      <c r="K568" s="23"/>
      <c r="L568" s="23"/>
    </row>
    <row r="569" spans="2:4" ht="11.25">
      <c r="B569" s="62">
        <v>5164</v>
      </c>
      <c r="C569" s="62">
        <v>2</v>
      </c>
      <c r="D569" s="62"/>
    </row>
    <row r="570" spans="2:7" ht="11.25">
      <c r="B570" s="62">
        <v>2857</v>
      </c>
      <c r="C570" s="62">
        <v>0</v>
      </c>
      <c r="D570" s="62"/>
      <c r="G570" s="24" t="s">
        <v>148</v>
      </c>
    </row>
    <row r="571" spans="2:13" ht="12" thickBot="1">
      <c r="B571" s="62">
        <v>2677</v>
      </c>
      <c r="C571" s="62">
        <v>0</v>
      </c>
      <c r="D571" s="62"/>
      <c r="G571" s="25"/>
      <c r="H571" s="25"/>
      <c r="I571" s="25"/>
      <c r="J571" s="25"/>
      <c r="K571" s="25"/>
      <c r="L571" s="25"/>
      <c r="M571" s="25"/>
    </row>
    <row r="572" spans="2:13" ht="11.25">
      <c r="B572" s="62">
        <v>6954</v>
      </c>
      <c r="C572" s="62">
        <v>2</v>
      </c>
      <c r="D572" s="62"/>
      <c r="G572" s="68" t="s">
        <v>141</v>
      </c>
      <c r="H572" s="69" t="s">
        <v>149</v>
      </c>
      <c r="I572" s="69" t="s">
        <v>150</v>
      </c>
      <c r="J572" s="69" t="s">
        <v>151</v>
      </c>
      <c r="K572" s="69" t="s">
        <v>152</v>
      </c>
      <c r="L572" s="69" t="s">
        <v>153</v>
      </c>
      <c r="M572" s="70" t="s">
        <v>154</v>
      </c>
    </row>
    <row r="573" spans="2:13" ht="11.25">
      <c r="B573" s="62">
        <v>6805</v>
      </c>
      <c r="C573" s="62">
        <v>1</v>
      </c>
      <c r="D573" s="62"/>
      <c r="G573" s="71" t="s">
        <v>95</v>
      </c>
      <c r="H573" s="141">
        <v>2953.0000000000396</v>
      </c>
      <c r="I573" s="141">
        <v>2238.92042605751</v>
      </c>
      <c r="J573" s="141">
        <v>1.3189392376932056</v>
      </c>
      <c r="K573" s="141">
        <v>0.1891730305036929</v>
      </c>
      <c r="L573" s="141">
        <v>-1470.4214906233506</v>
      </c>
      <c r="M573" s="144">
        <v>7376.42149062343</v>
      </c>
    </row>
    <row r="574" spans="2:13" ht="11.25">
      <c r="B574" s="62">
        <v>1789</v>
      </c>
      <c r="C574" s="62">
        <v>0</v>
      </c>
      <c r="D574" s="62"/>
      <c r="G574" s="24" t="s">
        <v>155</v>
      </c>
      <c r="H574" s="142">
        <v>884.2307692307311</v>
      </c>
      <c r="I574" s="142">
        <v>2302.5991045320134</v>
      </c>
      <c r="J574" s="142">
        <v>0.38401420702821154</v>
      </c>
      <c r="K574" s="142">
        <v>0.701504574340852</v>
      </c>
      <c r="L574" s="142">
        <v>-3665.0002997860347</v>
      </c>
      <c r="M574" s="142">
        <v>5433.461838247497</v>
      </c>
    </row>
    <row r="575" spans="2:13" ht="11.25">
      <c r="B575" s="62">
        <v>1855</v>
      </c>
      <c r="C575" s="62">
        <v>0</v>
      </c>
      <c r="D575" s="62"/>
      <c r="G575" s="24" t="s">
        <v>156</v>
      </c>
      <c r="H575" s="142">
        <v>-1392.79268292687</v>
      </c>
      <c r="I575" s="142">
        <v>2279.5083908075635</v>
      </c>
      <c r="J575" s="142">
        <v>-0.6110057276136825</v>
      </c>
      <c r="K575" s="142">
        <v>0.5421084160474389</v>
      </c>
      <c r="L575" s="142">
        <v>-5896.40356904932</v>
      </c>
      <c r="M575" s="142">
        <v>3110.8182031955803</v>
      </c>
    </row>
    <row r="576" spans="2:13" ht="11.25">
      <c r="B576" s="62">
        <v>1641</v>
      </c>
      <c r="C576" s="62">
        <v>0</v>
      </c>
      <c r="D576" s="62"/>
      <c r="G576" s="24" t="s">
        <v>157</v>
      </c>
      <c r="H576" s="142">
        <v>10472.473684210478</v>
      </c>
      <c r="I576" s="142">
        <v>2409.201907957183</v>
      </c>
      <c r="J576" s="142">
        <v>4.346864266387008</v>
      </c>
      <c r="K576" s="145" t="s">
        <v>146</v>
      </c>
      <c r="L576" s="142">
        <v>5712.628103778519</v>
      </c>
      <c r="M576" s="142">
        <v>15232.319264642436</v>
      </c>
    </row>
    <row r="577" spans="2:13" ht="12" thickBot="1">
      <c r="B577" s="62">
        <v>2159</v>
      </c>
      <c r="C577" s="62">
        <v>0</v>
      </c>
      <c r="D577" s="62"/>
      <c r="G577" s="64" t="s">
        <v>158</v>
      </c>
      <c r="H577" s="143">
        <v>0</v>
      </c>
      <c r="I577" s="143">
        <v>0</v>
      </c>
      <c r="J577" s="143"/>
      <c r="K577" s="143"/>
      <c r="L577" s="143"/>
      <c r="M577" s="146"/>
    </row>
    <row r="578" spans="2:13" ht="11.25">
      <c r="B578" s="62">
        <v>1684</v>
      </c>
      <c r="C578" s="62">
        <v>0</v>
      </c>
      <c r="D578" s="62"/>
      <c r="G578" s="23"/>
      <c r="H578" s="23"/>
      <c r="I578" s="23"/>
      <c r="J578" s="23"/>
      <c r="K578" s="23"/>
      <c r="L578" s="23"/>
      <c r="M578" s="23"/>
    </row>
    <row r="579" spans="2:4" ht="11.25">
      <c r="B579" s="62">
        <v>746</v>
      </c>
      <c r="C579" s="62">
        <v>0</v>
      </c>
      <c r="D579" s="62"/>
    </row>
    <row r="580" spans="2:7" ht="11.25">
      <c r="B580" s="62">
        <v>890</v>
      </c>
      <c r="C580" s="62">
        <v>0</v>
      </c>
      <c r="D580" s="62"/>
      <c r="G580" s="24" t="s">
        <v>159</v>
      </c>
    </row>
    <row r="581" spans="2:4" ht="11.25">
      <c r="B581" s="62">
        <v>1343</v>
      </c>
      <c r="C581" s="62">
        <v>0</v>
      </c>
      <c r="D581" s="62"/>
    </row>
    <row r="582" spans="2:7" ht="11.25">
      <c r="B582" s="62">
        <v>1258</v>
      </c>
      <c r="C582" s="62">
        <v>0</v>
      </c>
      <c r="D582" s="62"/>
      <c r="G582" s="24" t="s">
        <v>160</v>
      </c>
    </row>
    <row r="583" spans="2:4" ht="11.25">
      <c r="B583" s="62">
        <v>1911</v>
      </c>
      <c r="C583" s="62">
        <v>2</v>
      </c>
      <c r="D583" s="62"/>
    </row>
    <row r="584" spans="2:4" ht="11.25">
      <c r="B584" s="62">
        <v>18942</v>
      </c>
      <c r="C584" s="62">
        <v>3</v>
      </c>
      <c r="D584" s="62"/>
    </row>
    <row r="585" spans="2:7" ht="11.25">
      <c r="B585" s="62">
        <v>1827</v>
      </c>
      <c r="C585" s="62">
        <v>2</v>
      </c>
      <c r="D585" s="62"/>
      <c r="G585" s="24" t="s">
        <v>177</v>
      </c>
    </row>
    <row r="586" spans="2:13" ht="12" thickBot="1">
      <c r="B586" s="62">
        <v>1203</v>
      </c>
      <c r="C586" s="62">
        <v>3</v>
      </c>
      <c r="D586" s="62"/>
      <c r="G586" s="25"/>
      <c r="H586" s="25"/>
      <c r="I586" s="25"/>
      <c r="J586" s="25"/>
      <c r="K586" s="25"/>
      <c r="L586" s="25"/>
      <c r="M586" s="25"/>
    </row>
    <row r="587" spans="2:13" ht="11.25">
      <c r="B587" s="62">
        <v>1627</v>
      </c>
      <c r="C587" s="62">
        <v>0</v>
      </c>
      <c r="D587" s="62"/>
      <c r="G587" s="68" t="s">
        <v>141</v>
      </c>
      <c r="H587" s="69" t="s">
        <v>149</v>
      </c>
      <c r="I587" s="69" t="s">
        <v>150</v>
      </c>
      <c r="J587" s="69" t="s">
        <v>151</v>
      </c>
      <c r="K587" s="69" t="s">
        <v>152</v>
      </c>
      <c r="L587" s="69" t="s">
        <v>153</v>
      </c>
      <c r="M587" s="70" t="s">
        <v>154</v>
      </c>
    </row>
    <row r="588" spans="2:13" ht="11.25">
      <c r="B588" s="62">
        <v>22867</v>
      </c>
      <c r="C588" s="62">
        <v>3</v>
      </c>
      <c r="D588" s="62"/>
      <c r="G588" s="71" t="s">
        <v>155</v>
      </c>
      <c r="H588" s="141">
        <v>0.07795907136617893</v>
      </c>
      <c r="I588" s="141">
        <v>0.20301090412639777</v>
      </c>
      <c r="J588" s="141">
        <v>0.3840142070282116</v>
      </c>
      <c r="K588" s="141">
        <v>0.701504574340852</v>
      </c>
      <c r="L588" s="141">
        <v>-0.3231283391966322</v>
      </c>
      <c r="M588" s="144">
        <v>0.47904648192899</v>
      </c>
    </row>
    <row r="589" spans="2:13" ht="11.25">
      <c r="B589" s="62">
        <v>1564</v>
      </c>
      <c r="C589" s="62">
        <v>2</v>
      </c>
      <c r="D589" s="62"/>
      <c r="G589" s="24" t="s">
        <v>156</v>
      </c>
      <c r="H589" s="142">
        <v>-0.1300744370756638</v>
      </c>
      <c r="I589" s="142">
        <v>0.2128857900950894</v>
      </c>
      <c r="J589" s="142">
        <v>-0.6110057276136825</v>
      </c>
      <c r="K589" s="142">
        <v>0.5421084160474389</v>
      </c>
      <c r="L589" s="142">
        <v>-0.5506715998846872</v>
      </c>
      <c r="M589" s="142">
        <v>0.2905227257333595</v>
      </c>
    </row>
    <row r="590" spans="2:13" ht="11.25">
      <c r="B590" s="62">
        <v>1634</v>
      </c>
      <c r="C590" s="62">
        <v>2</v>
      </c>
      <c r="D590" s="62"/>
      <c r="G590" s="24" t="s">
        <v>157</v>
      </c>
      <c r="H590" s="142">
        <v>0.6405736267809967</v>
      </c>
      <c r="I590" s="142">
        <v>0.14736453395482343</v>
      </c>
      <c r="J590" s="142">
        <v>4.346864266387007</v>
      </c>
      <c r="K590" s="145" t="s">
        <v>146</v>
      </c>
      <c r="L590" s="142">
        <v>0.34942641187112555</v>
      </c>
      <c r="M590" s="142">
        <v>0.9317208416908679</v>
      </c>
    </row>
    <row r="591" spans="2:13" ht="12" thickBot="1">
      <c r="B591" s="62">
        <v>1316</v>
      </c>
      <c r="C591" s="62">
        <v>0</v>
      </c>
      <c r="D591" s="62"/>
      <c r="G591" s="64" t="s">
        <v>158</v>
      </c>
      <c r="H591" s="143">
        <v>0</v>
      </c>
      <c r="I591" s="143">
        <v>0</v>
      </c>
      <c r="J591" s="143"/>
      <c r="K591" s="143"/>
      <c r="L591" s="143"/>
      <c r="M591" s="146"/>
    </row>
    <row r="592" spans="2:13" ht="11.25">
      <c r="B592" s="62">
        <v>21145</v>
      </c>
      <c r="C592" s="62">
        <v>3</v>
      </c>
      <c r="D592" s="62"/>
      <c r="G592" s="23"/>
      <c r="H592" s="23"/>
      <c r="I592" s="23"/>
      <c r="J592" s="23"/>
      <c r="K592" s="23"/>
      <c r="L592" s="23"/>
      <c r="M592" s="23"/>
    </row>
    <row r="593" spans="2:4" ht="11.25">
      <c r="B593" s="62">
        <v>2281</v>
      </c>
      <c r="C593" s="62">
        <v>3</v>
      </c>
      <c r="D593" s="62"/>
    </row>
    <row r="594" spans="2:4" ht="11.25">
      <c r="B594" s="62">
        <v>1363</v>
      </c>
      <c r="C594" s="62">
        <v>2</v>
      </c>
      <c r="D594" s="62"/>
    </row>
    <row r="595" spans="2:4" ht="11.25">
      <c r="B595" s="62">
        <v>2062</v>
      </c>
      <c r="C595" s="62">
        <v>2</v>
      </c>
      <c r="D595" s="62"/>
    </row>
    <row r="596" spans="2:4" ht="11.25">
      <c r="B596" s="62">
        <v>2251</v>
      </c>
      <c r="C596" s="62">
        <v>0</v>
      </c>
      <c r="D596" s="62"/>
    </row>
    <row r="597" spans="2:4" ht="11.25">
      <c r="B597" s="62">
        <v>1656</v>
      </c>
      <c r="C597" s="62">
        <v>0</v>
      </c>
      <c r="D597" s="62"/>
    </row>
    <row r="598" spans="2:4" ht="11.25">
      <c r="B598" s="62">
        <v>1534</v>
      </c>
      <c r="C598" s="62">
        <v>0</v>
      </c>
      <c r="D598" s="62"/>
    </row>
    <row r="599" spans="2:4" ht="11.25">
      <c r="B599" s="62">
        <v>1459</v>
      </c>
      <c r="C599" s="62">
        <v>0</v>
      </c>
      <c r="D599" s="62"/>
    </row>
    <row r="600" spans="2:4" ht="11.25">
      <c r="B600" s="62">
        <v>1426</v>
      </c>
      <c r="C600" s="62">
        <v>0</v>
      </c>
      <c r="D600" s="62"/>
    </row>
    <row r="601" spans="2:4" ht="11.25">
      <c r="B601" s="62">
        <v>2148</v>
      </c>
      <c r="C601" s="62">
        <v>0</v>
      </c>
      <c r="D601" s="62"/>
    </row>
    <row r="602" spans="2:4" ht="11.25">
      <c r="B602" s="62">
        <v>611</v>
      </c>
      <c r="C602" s="62">
        <v>0</v>
      </c>
      <c r="D602" s="62"/>
    </row>
    <row r="603" spans="2:4" ht="11.25">
      <c r="B603" s="62">
        <v>673</v>
      </c>
      <c r="C603" s="62">
        <v>0</v>
      </c>
      <c r="D603" s="62"/>
    </row>
    <row r="604" spans="2:4" ht="11.25">
      <c r="B604" s="62">
        <v>710</v>
      </c>
      <c r="C604" s="62">
        <v>0</v>
      </c>
      <c r="D604" s="62"/>
    </row>
    <row r="605" spans="2:4" ht="11.25">
      <c r="B605" s="62">
        <v>478</v>
      </c>
      <c r="C605" s="62">
        <v>0</v>
      </c>
      <c r="D605" s="62"/>
    </row>
    <row r="606" spans="2:4" ht="11.25">
      <c r="B606" s="62">
        <v>425</v>
      </c>
      <c r="C606" s="62">
        <v>0</v>
      </c>
      <c r="D606" s="62"/>
    </row>
    <row r="607" spans="2:4" ht="11.25">
      <c r="B607" s="62">
        <v>601</v>
      </c>
      <c r="C607" s="62">
        <v>2</v>
      </c>
      <c r="D607" s="62"/>
    </row>
    <row r="608" spans="2:4" ht="11.25">
      <c r="B608" s="62">
        <v>607</v>
      </c>
      <c r="C608" s="62">
        <v>0</v>
      </c>
      <c r="D608" s="62"/>
    </row>
    <row r="609" spans="2:4" ht="11.25">
      <c r="B609" s="62">
        <v>637</v>
      </c>
      <c r="C609" s="62">
        <v>0</v>
      </c>
      <c r="D609" s="62"/>
    </row>
    <row r="610" spans="2:4" ht="11.25">
      <c r="B610" s="62">
        <v>507</v>
      </c>
      <c r="C610" s="62">
        <v>0</v>
      </c>
      <c r="D610" s="62"/>
    </row>
    <row r="611" spans="2:4" ht="11.25">
      <c r="B611" s="62">
        <v>467</v>
      </c>
      <c r="C611" s="62">
        <v>0</v>
      </c>
      <c r="D611" s="62"/>
    </row>
    <row r="612" spans="2:4" ht="11.25">
      <c r="B612" s="62">
        <v>411</v>
      </c>
      <c r="C612" s="62">
        <v>0</v>
      </c>
      <c r="D612" s="62"/>
    </row>
    <row r="613" spans="2:4" ht="11.25">
      <c r="B613" s="62">
        <v>538</v>
      </c>
      <c r="C613" s="62">
        <v>0</v>
      </c>
      <c r="D613" s="62"/>
    </row>
    <row r="614" spans="2:4" ht="11.25">
      <c r="B614" s="62">
        <v>2670</v>
      </c>
      <c r="C614" s="62">
        <v>3</v>
      </c>
      <c r="D614" s="62"/>
    </row>
    <row r="615" spans="2:4" ht="11.25">
      <c r="B615" s="62">
        <v>2966</v>
      </c>
      <c r="C615" s="62">
        <v>3</v>
      </c>
      <c r="D615" s="62"/>
    </row>
    <row r="616" spans="2:4" ht="11.25">
      <c r="B616" s="62">
        <v>857</v>
      </c>
      <c r="C616" s="62">
        <v>2</v>
      </c>
      <c r="D616" s="62"/>
    </row>
    <row r="617" spans="2:4" ht="11.25">
      <c r="B617" s="62">
        <v>440</v>
      </c>
      <c r="C617" s="62">
        <v>2</v>
      </c>
      <c r="D617" s="62"/>
    </row>
    <row r="618" spans="2:4" ht="11.25">
      <c r="B618" s="62">
        <v>455</v>
      </c>
      <c r="C618" s="62">
        <v>2</v>
      </c>
      <c r="D618" s="62"/>
    </row>
    <row r="619" spans="2:7" ht="11.25">
      <c r="B619" s="62">
        <v>472</v>
      </c>
      <c r="C619" s="62">
        <v>2</v>
      </c>
      <c r="D619" s="62"/>
      <c r="G619" s="24" t="s">
        <v>178</v>
      </c>
    </row>
    <row r="620" spans="2:20" ht="12" thickBot="1">
      <c r="B620" s="62">
        <v>430</v>
      </c>
      <c r="C620" s="62">
        <v>2</v>
      </c>
      <c r="D620" s="62"/>
      <c r="G620" s="25"/>
      <c r="H620" s="25"/>
      <c r="I620" s="25"/>
      <c r="J620" s="25"/>
      <c r="K620" s="25"/>
      <c r="L620" s="25"/>
      <c r="M620" s="25"/>
      <c r="N620" s="25"/>
      <c r="O620" s="25"/>
      <c r="P620" s="25"/>
      <c r="Q620" s="25"/>
      <c r="R620" s="25"/>
      <c r="S620" s="25"/>
      <c r="T620" s="25"/>
    </row>
    <row r="621" spans="2:20" ht="11.25">
      <c r="B621" s="62">
        <v>413</v>
      </c>
      <c r="C621" s="62">
        <v>2</v>
      </c>
      <c r="D621" s="62"/>
      <c r="G621" s="68" t="s">
        <v>113</v>
      </c>
      <c r="H621" s="69" t="s">
        <v>179</v>
      </c>
      <c r="I621" s="69" t="s">
        <v>2</v>
      </c>
      <c r="J621" s="69" t="s">
        <v>180</v>
      </c>
      <c r="K621" s="69" t="s">
        <v>181</v>
      </c>
      <c r="L621" s="69" t="s">
        <v>182</v>
      </c>
      <c r="M621" s="69" t="s">
        <v>183</v>
      </c>
      <c r="N621" s="69" t="s">
        <v>184</v>
      </c>
      <c r="O621" s="69" t="s">
        <v>185</v>
      </c>
      <c r="P621" s="69" t="s">
        <v>186</v>
      </c>
      <c r="Q621" s="69" t="s">
        <v>187</v>
      </c>
      <c r="R621" s="69" t="s">
        <v>188</v>
      </c>
      <c r="S621" s="69" t="s">
        <v>189</v>
      </c>
      <c r="T621" s="70" t="s">
        <v>190</v>
      </c>
    </row>
    <row r="622" spans="2:20" ht="11.25">
      <c r="B622" s="62">
        <v>413</v>
      </c>
      <c r="C622" s="62">
        <v>0</v>
      </c>
      <c r="D622" s="62"/>
      <c r="G622" s="71" t="s">
        <v>191</v>
      </c>
      <c r="H622" s="72">
        <v>1</v>
      </c>
      <c r="I622" s="75">
        <v>6439</v>
      </c>
      <c r="J622" s="75">
        <v>3837.2307692307704</v>
      </c>
      <c r="K622" s="75">
        <v>2601.7692307692296</v>
      </c>
      <c r="L622" s="75">
        <v>0.6709180675969714</v>
      </c>
      <c r="M622" s="75">
        <v>537.7712915116344</v>
      </c>
      <c r="N622" s="75">
        <v>2774.7592940378613</v>
      </c>
      <c r="O622" s="75">
        <v>4899.702244423679</v>
      </c>
      <c r="P622" s="75">
        <v>3915.034097505011</v>
      </c>
      <c r="Q622" s="75">
        <v>-3897.6783243995974</v>
      </c>
      <c r="R622" s="75">
        <v>11572.139862861139</v>
      </c>
      <c r="S622" s="75">
        <v>3786.2156862745114</v>
      </c>
      <c r="T622" s="80">
        <v>0.0022497899633082247</v>
      </c>
    </row>
    <row r="623" spans="2:20" ht="11.25">
      <c r="B623" s="62">
        <v>424</v>
      </c>
      <c r="C623" s="62">
        <v>0</v>
      </c>
      <c r="D623" s="62"/>
      <c r="G623" s="24" t="s">
        <v>192</v>
      </c>
      <c r="H623" s="73">
        <v>1</v>
      </c>
      <c r="I623" s="66">
        <v>3329</v>
      </c>
      <c r="J623" s="66">
        <v>3837.2307692307704</v>
      </c>
      <c r="K623" s="66">
        <v>-508.2307692307704</v>
      </c>
      <c r="L623" s="66">
        <v>-0.13105743643713458</v>
      </c>
      <c r="M623" s="66">
        <v>537.7712915116344</v>
      </c>
      <c r="N623" s="66">
        <v>2774.7592940378613</v>
      </c>
      <c r="O623" s="66">
        <v>4899.702244423679</v>
      </c>
      <c r="P623" s="66">
        <v>3915.034097505011</v>
      </c>
      <c r="Q623" s="66">
        <v>-3897.6783243995974</v>
      </c>
      <c r="R623" s="66">
        <v>11572.139862861139</v>
      </c>
      <c r="S623" s="66">
        <v>3847.1960784313737</v>
      </c>
      <c r="T623" s="66">
        <v>8.584724005811452E-05</v>
      </c>
    </row>
    <row r="624" spans="2:20" ht="11.25">
      <c r="B624" s="62">
        <v>1063</v>
      </c>
      <c r="C624" s="62">
        <v>1</v>
      </c>
      <c r="D624" s="62"/>
      <c r="G624" s="24" t="s">
        <v>193</v>
      </c>
      <c r="H624" s="73">
        <v>1</v>
      </c>
      <c r="I624" s="66">
        <v>3415</v>
      </c>
      <c r="J624" s="66">
        <v>1560.2073170731696</v>
      </c>
      <c r="K624" s="66">
        <v>1854.7926829268304</v>
      </c>
      <c r="L624" s="66">
        <v>0.4782952722729957</v>
      </c>
      <c r="M624" s="66">
        <v>428.24505781683695</v>
      </c>
      <c r="N624" s="66">
        <v>714.1261567275476</v>
      </c>
      <c r="O624" s="66">
        <v>2406.2884774187914</v>
      </c>
      <c r="P624" s="66">
        <v>3901.4981548371043</v>
      </c>
      <c r="Q624" s="66">
        <v>-6147.958896820959</v>
      </c>
      <c r="R624" s="66">
        <v>9268.3735309673</v>
      </c>
      <c r="S624" s="66">
        <v>1537.3086419753074</v>
      </c>
      <c r="T624" s="66">
        <v>0.0007147859371000347</v>
      </c>
    </row>
    <row r="625" spans="2:20" ht="11.25">
      <c r="B625" s="62">
        <v>469</v>
      </c>
      <c r="C625" s="62">
        <v>0</v>
      </c>
      <c r="D625" s="62"/>
      <c r="G625" s="24" t="s">
        <v>194</v>
      </c>
      <c r="H625" s="73">
        <v>1</v>
      </c>
      <c r="I625" s="66">
        <v>2909</v>
      </c>
      <c r="J625" s="66">
        <v>1560.2073170731696</v>
      </c>
      <c r="K625" s="66">
        <v>1348.7926829268304</v>
      </c>
      <c r="L625" s="66">
        <v>0.34781308415683565</v>
      </c>
      <c r="M625" s="66">
        <v>428.24505781683695</v>
      </c>
      <c r="N625" s="66">
        <v>714.1261567275476</v>
      </c>
      <c r="O625" s="66">
        <v>2406.2884774187914</v>
      </c>
      <c r="P625" s="66">
        <v>3901.4981548371043</v>
      </c>
      <c r="Q625" s="66">
        <v>-6147.958896820959</v>
      </c>
      <c r="R625" s="66">
        <v>9268.3735309673</v>
      </c>
      <c r="S625" s="66">
        <v>1543.5555555555545</v>
      </c>
      <c r="T625" s="66">
        <v>0.00037798594741184945</v>
      </c>
    </row>
    <row r="626" spans="2:20" ht="11.25">
      <c r="B626" s="62">
        <v>367</v>
      </c>
      <c r="C626" s="62">
        <v>0</v>
      </c>
      <c r="D626" s="62"/>
      <c r="G626" s="24" t="s">
        <v>195</v>
      </c>
      <c r="H626" s="73">
        <v>1</v>
      </c>
      <c r="I626" s="66">
        <v>2598</v>
      </c>
      <c r="J626" s="66">
        <v>1560.2073170731696</v>
      </c>
      <c r="K626" s="66">
        <v>1037.7926829268304</v>
      </c>
      <c r="L626" s="66">
        <v>0.26761553375342506</v>
      </c>
      <c r="M626" s="66">
        <v>428.24505781683695</v>
      </c>
      <c r="N626" s="66">
        <v>714.1261567275476</v>
      </c>
      <c r="O626" s="66">
        <v>2406.2884774187914</v>
      </c>
      <c r="P626" s="66">
        <v>3901.4981548371043</v>
      </c>
      <c r="Q626" s="66">
        <v>-6147.958896820959</v>
      </c>
      <c r="R626" s="66">
        <v>9268.3735309673</v>
      </c>
      <c r="S626" s="66">
        <v>1547.395061728394</v>
      </c>
      <c r="T626" s="66">
        <v>0.00022377236931499404</v>
      </c>
    </row>
    <row r="627" spans="2:20" ht="11.25">
      <c r="B627" s="62">
        <v>247</v>
      </c>
      <c r="C627" s="62">
        <v>0</v>
      </c>
      <c r="D627" s="62"/>
      <c r="G627" s="24" t="s">
        <v>196</v>
      </c>
      <c r="H627" s="73">
        <v>1</v>
      </c>
      <c r="I627" s="66">
        <v>3773</v>
      </c>
      <c r="J627" s="66">
        <v>1560.2073170731696</v>
      </c>
      <c r="K627" s="66">
        <v>2212.7926829268304</v>
      </c>
      <c r="L627" s="66">
        <v>0.5706127097148638</v>
      </c>
      <c r="M627" s="66">
        <v>428.24505781683695</v>
      </c>
      <c r="N627" s="66">
        <v>714.1261567275476</v>
      </c>
      <c r="O627" s="66">
        <v>2406.2884774187914</v>
      </c>
      <c r="P627" s="66">
        <v>3901.4981548371043</v>
      </c>
      <c r="Q627" s="66">
        <v>-6147.958896820959</v>
      </c>
      <c r="R627" s="66">
        <v>9268.3735309673</v>
      </c>
      <c r="S627" s="66">
        <v>1532.8888888888878</v>
      </c>
      <c r="T627" s="66">
        <v>0.001017341368999673</v>
      </c>
    </row>
    <row r="628" spans="2:20" ht="11.25">
      <c r="B628" s="62">
        <v>448</v>
      </c>
      <c r="C628" s="62">
        <v>0</v>
      </c>
      <c r="D628" s="62"/>
      <c r="G628" s="24" t="s">
        <v>197</v>
      </c>
      <c r="H628" s="73">
        <v>1</v>
      </c>
      <c r="I628" s="66">
        <v>20383</v>
      </c>
      <c r="J628" s="66">
        <v>13425.473684210518</v>
      </c>
      <c r="K628" s="66">
        <v>6957.526315789482</v>
      </c>
      <c r="L628" s="66">
        <v>1.7941368726481757</v>
      </c>
      <c r="M628" s="66">
        <v>889.6567647621123</v>
      </c>
      <c r="N628" s="66">
        <v>11667.784216230239</v>
      </c>
      <c r="O628" s="66">
        <v>15183.163152190797</v>
      </c>
      <c r="P628" s="66">
        <v>3978.6660053012456</v>
      </c>
      <c r="Q628" s="66">
        <v>5564.847416731828</v>
      </c>
      <c r="R628" s="66">
        <v>21286.099951689208</v>
      </c>
      <c r="S628" s="66">
        <v>13038.944444444436</v>
      </c>
      <c r="T628" s="66">
        <v>0.04719106114052448</v>
      </c>
    </row>
    <row r="629" spans="2:20" ht="11.25">
      <c r="B629" s="62">
        <v>401</v>
      </c>
      <c r="C629" s="62">
        <v>0</v>
      </c>
      <c r="D629" s="62"/>
      <c r="G629" s="24" t="s">
        <v>198</v>
      </c>
      <c r="H629" s="73">
        <v>1</v>
      </c>
      <c r="I629" s="66">
        <v>11761</v>
      </c>
      <c r="J629" s="66">
        <v>3837.2307692307704</v>
      </c>
      <c r="K629" s="66">
        <v>7923.76923076923</v>
      </c>
      <c r="L629" s="66">
        <v>2.0433018722495477</v>
      </c>
      <c r="M629" s="66">
        <v>537.7712915116344</v>
      </c>
      <c r="N629" s="66">
        <v>2774.7592940378613</v>
      </c>
      <c r="O629" s="66">
        <v>4899.702244423679</v>
      </c>
      <c r="P629" s="66">
        <v>3915.034097505011</v>
      </c>
      <c r="Q629" s="66">
        <v>-3897.6783243995974</v>
      </c>
      <c r="R629" s="66">
        <v>11572.139862861139</v>
      </c>
      <c r="S629" s="66">
        <v>3681.862745098041</v>
      </c>
      <c r="T629" s="66">
        <v>0.020867386787697215</v>
      </c>
    </row>
    <row r="630" spans="2:20" ht="11.25">
      <c r="B630" s="62">
        <v>359</v>
      </c>
      <c r="C630" s="62">
        <v>0</v>
      </c>
      <c r="G630" s="24" t="s">
        <v>199</v>
      </c>
      <c r="H630" s="73">
        <v>1</v>
      </c>
      <c r="I630" s="66">
        <v>2614</v>
      </c>
      <c r="J630" s="66">
        <v>3837.2307692307704</v>
      </c>
      <c r="K630" s="66">
        <v>-1223.2307692307704</v>
      </c>
      <c r="L630" s="66">
        <v>-0.3154344413838824</v>
      </c>
      <c r="M630" s="66">
        <v>537.7712915116344</v>
      </c>
      <c r="N630" s="66">
        <v>2774.7592940378613</v>
      </c>
      <c r="O630" s="66">
        <v>4899.702244423679</v>
      </c>
      <c r="P630" s="66">
        <v>3915.034097505011</v>
      </c>
      <c r="Q630" s="66">
        <v>-3897.6783243995974</v>
      </c>
      <c r="R630" s="66">
        <v>11572.139862861139</v>
      </c>
      <c r="S630" s="66">
        <v>3861.215686274511</v>
      </c>
      <c r="T630" s="66">
        <v>0.0004973031636082668</v>
      </c>
    </row>
    <row r="631" spans="2:20" ht="11.25">
      <c r="B631" s="62">
        <v>156</v>
      </c>
      <c r="C631" s="62">
        <v>0</v>
      </c>
      <c r="G631" s="24" t="s">
        <v>200</v>
      </c>
      <c r="H631" s="73">
        <v>1</v>
      </c>
      <c r="I631" s="66">
        <v>2496</v>
      </c>
      <c r="J631" s="66">
        <v>3837.2307692307704</v>
      </c>
      <c r="K631" s="66">
        <v>-1341.2307692307704</v>
      </c>
      <c r="L631" s="66">
        <v>-0.3458630939485205</v>
      </c>
      <c r="M631" s="66">
        <v>537.7712915116344</v>
      </c>
      <c r="N631" s="66">
        <v>2774.7592940378613</v>
      </c>
      <c r="O631" s="66">
        <v>4899.702244423679</v>
      </c>
      <c r="P631" s="66">
        <v>3915.034097505011</v>
      </c>
      <c r="Q631" s="66">
        <v>-3897.6783243995974</v>
      </c>
      <c r="R631" s="66">
        <v>11572.139862861139</v>
      </c>
      <c r="S631" s="66">
        <v>3863.529411764707</v>
      </c>
      <c r="T631" s="66">
        <v>0.0005978764462988685</v>
      </c>
    </row>
    <row r="632" spans="2:20" ht="11.25">
      <c r="B632" s="62">
        <v>272</v>
      </c>
      <c r="C632" s="62">
        <v>0</v>
      </c>
      <c r="G632" s="24" t="s">
        <v>201</v>
      </c>
      <c r="H632" s="73">
        <v>1</v>
      </c>
      <c r="I632" s="66">
        <v>20811</v>
      </c>
      <c r="J632" s="66">
        <v>13425.473684210518</v>
      </c>
      <c r="K632" s="66">
        <v>7385.526315789482</v>
      </c>
      <c r="L632" s="66">
        <v>1.904505205679236</v>
      </c>
      <c r="M632" s="66">
        <v>889.6567647621123</v>
      </c>
      <c r="N632" s="66">
        <v>11667.784216230239</v>
      </c>
      <c r="O632" s="66">
        <v>15183.163152190797</v>
      </c>
      <c r="P632" s="66">
        <v>3978.6660053012456</v>
      </c>
      <c r="Q632" s="66">
        <v>5564.847416731828</v>
      </c>
      <c r="R632" s="66">
        <v>21286.099951689208</v>
      </c>
      <c r="S632" s="66">
        <v>13015.166666666659</v>
      </c>
      <c r="T632" s="66">
        <v>0.05317566473049911</v>
      </c>
    </row>
    <row r="633" spans="2:20" ht="11.25">
      <c r="B633" s="62">
        <v>476</v>
      </c>
      <c r="C633" s="62">
        <v>0</v>
      </c>
      <c r="G633" s="24" t="s">
        <v>202</v>
      </c>
      <c r="H633" s="73">
        <v>1</v>
      </c>
      <c r="I633" s="66">
        <v>8339</v>
      </c>
      <c r="J633" s="66">
        <v>3837.2307692307704</v>
      </c>
      <c r="K633" s="66">
        <v>4501.76923076923</v>
      </c>
      <c r="L633" s="66">
        <v>1.1608709478750425</v>
      </c>
      <c r="M633" s="66">
        <v>537.7712915116344</v>
      </c>
      <c r="N633" s="66">
        <v>2774.7592940378613</v>
      </c>
      <c r="O633" s="66">
        <v>4899.702244423679</v>
      </c>
      <c r="P633" s="66">
        <v>3915.034097505011</v>
      </c>
      <c r="Q633" s="66">
        <v>-3897.6783243995974</v>
      </c>
      <c r="R633" s="66">
        <v>11572.139862861139</v>
      </c>
      <c r="S633" s="66">
        <v>3748.960784313727</v>
      </c>
      <c r="T633" s="66">
        <v>0.006735516204945734</v>
      </c>
    </row>
    <row r="634" spans="2:20" ht="11.25">
      <c r="B634" s="62">
        <v>341</v>
      </c>
      <c r="C634" s="62">
        <v>0</v>
      </c>
      <c r="G634" s="24" t="s">
        <v>203</v>
      </c>
      <c r="H634" s="73">
        <v>1</v>
      </c>
      <c r="I634" s="66">
        <v>2793</v>
      </c>
      <c r="J634" s="66">
        <v>3837.2307692307704</v>
      </c>
      <c r="K634" s="66">
        <v>-1044.2307692307704</v>
      </c>
      <c r="L634" s="66">
        <v>-0.26927572266294836</v>
      </c>
      <c r="M634" s="66">
        <v>537.7712915116344</v>
      </c>
      <c r="N634" s="66">
        <v>2774.7592940378613</v>
      </c>
      <c r="O634" s="66">
        <v>4899.702244423679</v>
      </c>
      <c r="P634" s="66">
        <v>3915.034097505011</v>
      </c>
      <c r="Q634" s="66">
        <v>-3897.6783243995974</v>
      </c>
      <c r="R634" s="66">
        <v>11572.139862861139</v>
      </c>
      <c r="S634" s="66">
        <v>3857.7058823529424</v>
      </c>
      <c r="T634" s="66">
        <v>0.0003624076865065312</v>
      </c>
    </row>
    <row r="635" spans="2:20" ht="11.25">
      <c r="B635" s="62">
        <v>440</v>
      </c>
      <c r="C635" s="62">
        <v>0</v>
      </c>
      <c r="G635" s="24" t="s">
        <v>204</v>
      </c>
      <c r="H635" s="73">
        <v>1</v>
      </c>
      <c r="I635" s="66">
        <v>2416</v>
      </c>
      <c r="J635" s="66">
        <v>1560.2073170731696</v>
      </c>
      <c r="K635" s="66">
        <v>855.7926829268304</v>
      </c>
      <c r="L635" s="66">
        <v>0.2206832052215256</v>
      </c>
      <c r="M635" s="66">
        <v>428.24505781683695</v>
      </c>
      <c r="N635" s="66">
        <v>714.1261567275476</v>
      </c>
      <c r="O635" s="66">
        <v>2406.2884774187914</v>
      </c>
      <c r="P635" s="66">
        <v>3901.4981548371043</v>
      </c>
      <c r="Q635" s="66">
        <v>-6147.958896820959</v>
      </c>
      <c r="R635" s="66">
        <v>9268.3735309673</v>
      </c>
      <c r="S635" s="66">
        <v>1549.641975308641</v>
      </c>
      <c r="T635" s="66">
        <v>0.00015216766954280478</v>
      </c>
    </row>
    <row r="636" spans="2:20" ht="11.25">
      <c r="B636" s="62">
        <v>418</v>
      </c>
      <c r="C636" s="62">
        <v>0</v>
      </c>
      <c r="G636" s="24" t="s">
        <v>205</v>
      </c>
      <c r="H636" s="73">
        <v>1</v>
      </c>
      <c r="I636" s="66">
        <v>2837</v>
      </c>
      <c r="J636" s="66">
        <v>1560.2073170731696</v>
      </c>
      <c r="K636" s="66">
        <v>1276.7926829268304</v>
      </c>
      <c r="L636" s="66">
        <v>0.32924644869366665</v>
      </c>
      <c r="M636" s="66">
        <v>428.24505781683695</v>
      </c>
      <c r="N636" s="66">
        <v>714.1261567275476</v>
      </c>
      <c r="O636" s="66">
        <v>2406.2884774187914</v>
      </c>
      <c r="P636" s="66">
        <v>3901.4981548371043</v>
      </c>
      <c r="Q636" s="66">
        <v>-6147.958896820959</v>
      </c>
      <c r="R636" s="66">
        <v>9268.3735309673</v>
      </c>
      <c r="S636" s="66">
        <v>1544.4444444444432</v>
      </c>
      <c r="T636" s="66">
        <v>0.0003387084425448132</v>
      </c>
    </row>
    <row r="637" spans="2:20" ht="11.25">
      <c r="B637" s="62">
        <v>470</v>
      </c>
      <c r="C637" s="62">
        <v>0</v>
      </c>
      <c r="G637" s="24" t="s">
        <v>206</v>
      </c>
      <c r="H637" s="73">
        <v>1</v>
      </c>
      <c r="I637" s="66">
        <v>2110</v>
      </c>
      <c r="J637" s="66">
        <v>1560.2073170731696</v>
      </c>
      <c r="K637" s="66">
        <v>549.7926829268304</v>
      </c>
      <c r="L637" s="66">
        <v>0.1417750045030573</v>
      </c>
      <c r="M637" s="66">
        <v>428.24505781683695</v>
      </c>
      <c r="N637" s="66">
        <v>714.1261567275476</v>
      </c>
      <c r="O637" s="66">
        <v>2406.2884774187914</v>
      </c>
      <c r="P637" s="66">
        <v>3901.4981548371043</v>
      </c>
      <c r="Q637" s="66">
        <v>-6147.958896820959</v>
      </c>
      <c r="R637" s="66">
        <v>9268.3735309673</v>
      </c>
      <c r="S637" s="66">
        <v>1553.4197530864187</v>
      </c>
      <c r="T637" s="66">
        <v>6.28034010040785E-05</v>
      </c>
    </row>
    <row r="638" spans="2:20" ht="11.25">
      <c r="B638" s="62">
        <v>667</v>
      </c>
      <c r="C638" s="62">
        <v>0</v>
      </c>
      <c r="G638" s="24" t="s">
        <v>207</v>
      </c>
      <c r="H638" s="73">
        <v>1</v>
      </c>
      <c r="I638" s="66">
        <v>6422</v>
      </c>
      <c r="J638" s="66">
        <v>3837.2307692307704</v>
      </c>
      <c r="K638" s="66">
        <v>2584.7692307692296</v>
      </c>
      <c r="L638" s="66">
        <v>0.6665342786681676</v>
      </c>
      <c r="M638" s="66">
        <v>537.7712915116344</v>
      </c>
      <c r="N638" s="66">
        <v>2774.7592940378613</v>
      </c>
      <c r="O638" s="66">
        <v>4899.702244423679</v>
      </c>
      <c r="P638" s="66">
        <v>3915.034097505011</v>
      </c>
      <c r="Q638" s="66">
        <v>-3897.6783243995974</v>
      </c>
      <c r="R638" s="66">
        <v>11572.139862861139</v>
      </c>
      <c r="S638" s="66">
        <v>3786.5490196078445</v>
      </c>
      <c r="T638" s="66">
        <v>0.0022204856902406827</v>
      </c>
    </row>
    <row r="639" spans="2:20" ht="11.25">
      <c r="B639" s="62">
        <v>6831</v>
      </c>
      <c r="C639" s="62">
        <v>3</v>
      </c>
      <c r="G639" s="24" t="s">
        <v>208</v>
      </c>
      <c r="H639" s="73">
        <v>1</v>
      </c>
      <c r="I639" s="66">
        <v>4539</v>
      </c>
      <c r="J639" s="66">
        <v>3837.2307692307704</v>
      </c>
      <c r="K639" s="66">
        <v>701.7692307692296</v>
      </c>
      <c r="L639" s="66">
        <v>0.18096518731890024</v>
      </c>
      <c r="M639" s="66">
        <v>537.7712915116344</v>
      </c>
      <c r="N639" s="66">
        <v>2774.7592940378613</v>
      </c>
      <c r="O639" s="66">
        <v>4899.702244423679</v>
      </c>
      <c r="P639" s="66">
        <v>3915.034097505011</v>
      </c>
      <c r="Q639" s="66">
        <v>-3897.6783243995974</v>
      </c>
      <c r="R639" s="66">
        <v>11572.139862861139</v>
      </c>
      <c r="S639" s="66">
        <v>3823.4705882352955</v>
      </c>
      <c r="T639" s="66">
        <v>0.00016367904162927315</v>
      </c>
    </row>
    <row r="640" spans="2:20" ht="11.25">
      <c r="B640" s="62">
        <v>2838</v>
      </c>
      <c r="C640" s="62">
        <v>2</v>
      </c>
      <c r="G640" s="24" t="s">
        <v>209</v>
      </c>
      <c r="H640" s="73">
        <v>1</v>
      </c>
      <c r="I640" s="66">
        <v>2493</v>
      </c>
      <c r="J640" s="66">
        <v>1560.2073170731696</v>
      </c>
      <c r="K640" s="66">
        <v>932.7926829268304</v>
      </c>
      <c r="L640" s="66">
        <v>0.24053919036963692</v>
      </c>
      <c r="M640" s="66">
        <v>428.24505781683695</v>
      </c>
      <c r="N640" s="66">
        <v>714.1261567275476</v>
      </c>
      <c r="O640" s="66">
        <v>2406.2884774187914</v>
      </c>
      <c r="P640" s="66">
        <v>3901.4981548371043</v>
      </c>
      <c r="Q640" s="66">
        <v>-6147.958896820959</v>
      </c>
      <c r="R640" s="66">
        <v>9268.3735309673</v>
      </c>
      <c r="S640" s="66">
        <v>1548.6913580246903</v>
      </c>
      <c r="T640" s="66">
        <v>0.0001807821358215894</v>
      </c>
    </row>
    <row r="641" spans="2:20" ht="11.25">
      <c r="B641" s="62">
        <v>1248</v>
      </c>
      <c r="C641" s="62">
        <v>2</v>
      </c>
      <c r="G641" s="24" t="s">
        <v>210</v>
      </c>
      <c r="H641" s="73">
        <v>1</v>
      </c>
      <c r="I641" s="66">
        <v>2262</v>
      </c>
      <c r="J641" s="66">
        <v>1560.2073170731696</v>
      </c>
      <c r="K641" s="66">
        <v>701.7926829268304</v>
      </c>
      <c r="L641" s="66">
        <v>0.18097123492530298</v>
      </c>
      <c r="M641" s="66">
        <v>428.24505781683695</v>
      </c>
      <c r="N641" s="66">
        <v>714.1261567275476</v>
      </c>
      <c r="O641" s="66">
        <v>2406.2884774187914</v>
      </c>
      <c r="P641" s="66">
        <v>3901.4981548371043</v>
      </c>
      <c r="Q641" s="66">
        <v>-6147.958896820959</v>
      </c>
      <c r="R641" s="66">
        <v>9268.3735309673</v>
      </c>
      <c r="S641" s="66">
        <v>1551.543209876542</v>
      </c>
      <c r="T641" s="66">
        <v>0.00010232998801142787</v>
      </c>
    </row>
    <row r="642" spans="2:20" ht="11.25">
      <c r="B642" s="62">
        <v>991</v>
      </c>
      <c r="C642" s="62">
        <v>1</v>
      </c>
      <c r="G642" s="24" t="s">
        <v>211</v>
      </c>
      <c r="H642" s="73">
        <v>1</v>
      </c>
      <c r="I642" s="66">
        <v>2145</v>
      </c>
      <c r="J642" s="66">
        <v>1560.2073170731696</v>
      </c>
      <c r="K642" s="66">
        <v>584.7926829268304</v>
      </c>
      <c r="L642" s="66">
        <v>0.15080045229765335</v>
      </c>
      <c r="M642" s="66">
        <v>428.24505781683695</v>
      </c>
      <c r="N642" s="66">
        <v>714.1261567275476</v>
      </c>
      <c r="O642" s="66">
        <v>2406.2884774187914</v>
      </c>
      <c r="P642" s="66">
        <v>3901.4981548371043</v>
      </c>
      <c r="Q642" s="66">
        <v>-6147.958896820959</v>
      </c>
      <c r="R642" s="66">
        <v>9268.3735309673</v>
      </c>
      <c r="S642" s="66">
        <v>1552.9876543209866</v>
      </c>
      <c r="T642" s="66">
        <v>7.105409487427596E-05</v>
      </c>
    </row>
    <row r="643" spans="2:20" ht="11.25">
      <c r="B643" s="62">
        <v>696</v>
      </c>
      <c r="C643" s="62">
        <v>0</v>
      </c>
      <c r="G643" s="24" t="s">
        <v>212</v>
      </c>
      <c r="H643" s="73">
        <v>1</v>
      </c>
      <c r="I643" s="66">
        <v>11996</v>
      </c>
      <c r="J643" s="66">
        <v>13425.473684210518</v>
      </c>
      <c r="K643" s="66">
        <v>-1429.4736842105176</v>
      </c>
      <c r="L643" s="66">
        <v>-0.3686182888740258</v>
      </c>
      <c r="M643" s="66">
        <v>889.6567647621123</v>
      </c>
      <c r="N643" s="66">
        <v>11667.784216230239</v>
      </c>
      <c r="O643" s="66">
        <v>15183.163152190797</v>
      </c>
      <c r="P643" s="66">
        <v>3978.6660053012456</v>
      </c>
      <c r="Q643" s="66">
        <v>5564.847416731828</v>
      </c>
      <c r="R643" s="66">
        <v>21286.099951689208</v>
      </c>
      <c r="S643" s="66">
        <v>13504.88888888888</v>
      </c>
      <c r="T643" s="66">
        <v>0.0019920597337622524</v>
      </c>
    </row>
    <row r="644" spans="2:20" ht="11.25">
      <c r="B644" s="62">
        <v>640</v>
      </c>
      <c r="C644" s="62">
        <v>0</v>
      </c>
      <c r="G644" s="24" t="s">
        <v>213</v>
      </c>
      <c r="H644" s="73">
        <v>1</v>
      </c>
      <c r="I644" s="66">
        <v>5847</v>
      </c>
      <c r="J644" s="66">
        <v>3837.2307692307704</v>
      </c>
      <c r="K644" s="66">
        <v>2009.7692307692296</v>
      </c>
      <c r="L644" s="66">
        <v>0.518259064899804</v>
      </c>
      <c r="M644" s="66">
        <v>537.7712915116344</v>
      </c>
      <c r="N644" s="66">
        <v>2774.7592940378613</v>
      </c>
      <c r="O644" s="66">
        <v>4899.702244423679</v>
      </c>
      <c r="P644" s="66">
        <v>3915.034097505011</v>
      </c>
      <c r="Q644" s="66">
        <v>-3897.6783243995974</v>
      </c>
      <c r="R644" s="66">
        <v>11572.139862861139</v>
      </c>
      <c r="S644" s="66">
        <v>3797.8235294117662</v>
      </c>
      <c r="T644" s="66">
        <v>0.0013424459663824075</v>
      </c>
    </row>
    <row r="645" spans="2:20" ht="11.25">
      <c r="B645" s="62">
        <v>590</v>
      </c>
      <c r="C645" s="62">
        <v>0</v>
      </c>
      <c r="G645" s="24" t="s">
        <v>214</v>
      </c>
      <c r="H645" s="73">
        <v>1</v>
      </c>
      <c r="I645" s="66">
        <v>2257</v>
      </c>
      <c r="J645" s="66">
        <v>3837.2307692307704</v>
      </c>
      <c r="K645" s="66">
        <v>-1580.2307692307704</v>
      </c>
      <c r="L645" s="66">
        <v>-0.4074940088887621</v>
      </c>
      <c r="M645" s="66">
        <v>537.7712915116344</v>
      </c>
      <c r="N645" s="66">
        <v>2774.7592940378613</v>
      </c>
      <c r="O645" s="66">
        <v>4899.702244423679</v>
      </c>
      <c r="P645" s="66">
        <v>3915.034097505011</v>
      </c>
      <c r="Q645" s="66">
        <v>-3897.6783243995974</v>
      </c>
      <c r="R645" s="66">
        <v>11572.139862861139</v>
      </c>
      <c r="S645" s="66">
        <v>3868.215686274511</v>
      </c>
      <c r="T645" s="66">
        <v>0.0008299376296205473</v>
      </c>
    </row>
    <row r="646" spans="2:20" ht="11.25">
      <c r="B646" s="62">
        <v>655</v>
      </c>
      <c r="C646" s="62">
        <v>0</v>
      </c>
      <c r="G646" s="24" t="s">
        <v>215</v>
      </c>
      <c r="H646" s="73">
        <v>1</v>
      </c>
      <c r="I646" s="66">
        <v>2461</v>
      </c>
      <c r="J646" s="66">
        <v>1560.2073170731696</v>
      </c>
      <c r="K646" s="66">
        <v>900.7926829268304</v>
      </c>
      <c r="L646" s="66">
        <v>0.23228735238600623</v>
      </c>
      <c r="M646" s="66">
        <v>428.24505781683695</v>
      </c>
      <c r="N646" s="66">
        <v>714.1261567275476</v>
      </c>
      <c r="O646" s="66">
        <v>2406.2884774187914</v>
      </c>
      <c r="P646" s="66">
        <v>3901.4981548371043</v>
      </c>
      <c r="Q646" s="66">
        <v>-6147.958896820959</v>
      </c>
      <c r="R646" s="66">
        <v>9268.3735309673</v>
      </c>
      <c r="S646" s="66">
        <v>1549.0864197530852</v>
      </c>
      <c r="T646" s="66">
        <v>0.00016859121911435182</v>
      </c>
    </row>
    <row r="647" spans="2:20" ht="11.25">
      <c r="B647" s="62">
        <v>830</v>
      </c>
      <c r="C647" s="62">
        <v>0</v>
      </c>
      <c r="G647" s="24" t="s">
        <v>216</v>
      </c>
      <c r="H647" s="73">
        <v>1</v>
      </c>
      <c r="I647" s="66">
        <v>2075</v>
      </c>
      <c r="J647" s="66">
        <v>3837.2307692307704</v>
      </c>
      <c r="K647" s="66">
        <v>-1762.2307692307704</v>
      </c>
      <c r="L647" s="66">
        <v>-0.4544263374206616</v>
      </c>
      <c r="M647" s="66">
        <v>537.7712915116344</v>
      </c>
      <c r="N647" s="66">
        <v>2774.7592940378613</v>
      </c>
      <c r="O647" s="66">
        <v>4899.702244423679</v>
      </c>
      <c r="P647" s="66">
        <v>3915.034097505011</v>
      </c>
      <c r="Q647" s="66">
        <v>-3897.6783243995974</v>
      </c>
      <c r="R647" s="66">
        <v>11572.139862861139</v>
      </c>
      <c r="S647" s="66">
        <v>3871.7843137254913</v>
      </c>
      <c r="T647" s="66">
        <v>0.0010321195116648342</v>
      </c>
    </row>
    <row r="648" spans="2:20" ht="11.25">
      <c r="B648" s="62">
        <v>831</v>
      </c>
      <c r="C648" s="62">
        <v>0</v>
      </c>
      <c r="G648" s="24" t="s">
        <v>217</v>
      </c>
      <c r="H648" s="73">
        <v>1</v>
      </c>
      <c r="I648" s="66">
        <v>14044</v>
      </c>
      <c r="J648" s="66">
        <v>13425.473684210518</v>
      </c>
      <c r="K648" s="66">
        <v>618.5263157894824</v>
      </c>
      <c r="L648" s="66">
        <v>0.15949934207833721</v>
      </c>
      <c r="M648" s="66">
        <v>889.6567647621123</v>
      </c>
      <c r="N648" s="66">
        <v>11667.784216230239</v>
      </c>
      <c r="O648" s="66">
        <v>15183.163152190797</v>
      </c>
      <c r="P648" s="66">
        <v>3978.6660053012456</v>
      </c>
      <c r="Q648" s="66">
        <v>5564.847416731828</v>
      </c>
      <c r="R648" s="66">
        <v>21286.099951689208</v>
      </c>
      <c r="S648" s="66">
        <v>13391.111111111102</v>
      </c>
      <c r="T648" s="66">
        <v>0.0003729635511921497</v>
      </c>
    </row>
    <row r="649" spans="2:20" ht="11.25">
      <c r="B649" s="62">
        <v>741</v>
      </c>
      <c r="C649" s="62">
        <v>0</v>
      </c>
      <c r="G649" s="24" t="s">
        <v>218</v>
      </c>
      <c r="H649" s="73">
        <v>1</v>
      </c>
      <c r="I649" s="66">
        <v>4521</v>
      </c>
      <c r="J649" s="66">
        <v>1560.2073170731696</v>
      </c>
      <c r="K649" s="66">
        <v>2960.7926829268304</v>
      </c>
      <c r="L649" s="66">
        <v>0.7634994225822308</v>
      </c>
      <c r="M649" s="66">
        <v>428.24505781683695</v>
      </c>
      <c r="N649" s="66">
        <v>714.1261567275476</v>
      </c>
      <c r="O649" s="66">
        <v>2406.2884774187914</v>
      </c>
      <c r="P649" s="66">
        <v>3901.4981548371043</v>
      </c>
      <c r="Q649" s="66">
        <v>-6147.958896820959</v>
      </c>
      <c r="R649" s="66">
        <v>9268.3735309673</v>
      </c>
      <c r="S649" s="66">
        <v>1523.6543209876531</v>
      </c>
      <c r="T649" s="66">
        <v>0.0018213828760569558</v>
      </c>
    </row>
    <row r="650" spans="2:20" ht="11.25">
      <c r="B650" s="62">
        <v>816</v>
      </c>
      <c r="C650" s="62">
        <v>0</v>
      </c>
      <c r="G650" s="24" t="s">
        <v>219</v>
      </c>
      <c r="H650" s="73">
        <v>1</v>
      </c>
      <c r="I650" s="66">
        <v>2052</v>
      </c>
      <c r="J650" s="66">
        <v>1560.2073170731696</v>
      </c>
      <c r="K650" s="66">
        <v>491.79268292683037</v>
      </c>
      <c r="L650" s="66">
        <v>0.1268185481577267</v>
      </c>
      <c r="M650" s="66">
        <v>428.24505781683695</v>
      </c>
      <c r="N650" s="66">
        <v>714.1261567275476</v>
      </c>
      <c r="O650" s="66">
        <v>2406.2884774187914</v>
      </c>
      <c r="P650" s="66">
        <v>3901.4981548371043</v>
      </c>
      <c r="Q650" s="66">
        <v>-6147.958896820959</v>
      </c>
      <c r="R650" s="66">
        <v>9268.3735309673</v>
      </c>
      <c r="S650" s="66">
        <v>1554.1358024691347</v>
      </c>
      <c r="T650" s="66">
        <v>5.025154019434379E-05</v>
      </c>
    </row>
    <row r="651" spans="2:20" ht="11.25">
      <c r="B651" s="62">
        <v>855</v>
      </c>
      <c r="C651" s="62">
        <v>0</v>
      </c>
      <c r="G651" s="24" t="s">
        <v>220</v>
      </c>
      <c r="H651" s="73">
        <v>1</v>
      </c>
      <c r="I651" s="66">
        <v>1762</v>
      </c>
      <c r="J651" s="66">
        <v>1560.2073170731696</v>
      </c>
      <c r="K651" s="66">
        <v>201.79268292683037</v>
      </c>
      <c r="L651" s="66">
        <v>0.05203626643107374</v>
      </c>
      <c r="M651" s="66">
        <v>428.24505781683695</v>
      </c>
      <c r="N651" s="66">
        <v>714.1261567275476</v>
      </c>
      <c r="O651" s="66">
        <v>2406.2884774187914</v>
      </c>
      <c r="P651" s="66">
        <v>3901.4981548371043</v>
      </c>
      <c r="Q651" s="66">
        <v>-6147.958896820959</v>
      </c>
      <c r="R651" s="66">
        <v>9268.3735309673</v>
      </c>
      <c r="S651" s="66">
        <v>1557.716049382715</v>
      </c>
      <c r="T651" s="66">
        <v>8.46050098975105E-06</v>
      </c>
    </row>
    <row r="652" spans="2:20" ht="11.25">
      <c r="B652" s="62">
        <v>2038</v>
      </c>
      <c r="C652" s="62">
        <v>3</v>
      </c>
      <c r="G652" s="24" t="s">
        <v>221</v>
      </c>
      <c r="H652" s="73">
        <v>1</v>
      </c>
      <c r="I652" s="66">
        <v>2375</v>
      </c>
      <c r="J652" s="66">
        <v>1560.2073170731696</v>
      </c>
      <c r="K652" s="66">
        <v>814.7926829268304</v>
      </c>
      <c r="L652" s="66">
        <v>0.2101105378049988</v>
      </c>
      <c r="M652" s="66">
        <v>428.24505781683695</v>
      </c>
      <c r="N652" s="66">
        <v>714.1261567275476</v>
      </c>
      <c r="O652" s="66">
        <v>2406.2884774187914</v>
      </c>
      <c r="P652" s="66">
        <v>3901.4981548371043</v>
      </c>
      <c r="Q652" s="66">
        <v>-6147.958896820959</v>
      </c>
      <c r="R652" s="66">
        <v>9268.3735309673</v>
      </c>
      <c r="S652" s="66">
        <v>1550.1481481481471</v>
      </c>
      <c r="T652" s="66">
        <v>0.0001379365921326732</v>
      </c>
    </row>
    <row r="653" spans="2:20" ht="11.25">
      <c r="B653" s="62">
        <v>2910</v>
      </c>
      <c r="C653" s="62">
        <v>3</v>
      </c>
      <c r="G653" s="24" t="s">
        <v>222</v>
      </c>
      <c r="H653" s="73">
        <v>1</v>
      </c>
      <c r="I653" s="66">
        <v>3256</v>
      </c>
      <c r="J653" s="66">
        <v>1560.2073170731696</v>
      </c>
      <c r="K653" s="66">
        <v>1695.7926829268304</v>
      </c>
      <c r="L653" s="66">
        <v>0.43729395229183077</v>
      </c>
      <c r="M653" s="66">
        <v>428.24505781683695</v>
      </c>
      <c r="N653" s="66">
        <v>714.1261567275476</v>
      </c>
      <c r="O653" s="66">
        <v>2406.2884774187914</v>
      </c>
      <c r="P653" s="66">
        <v>3901.4981548371043</v>
      </c>
      <c r="Q653" s="66">
        <v>-6147.958896820959</v>
      </c>
      <c r="R653" s="66">
        <v>9268.3735309673</v>
      </c>
      <c r="S653" s="66">
        <v>1539.2716049382705</v>
      </c>
      <c r="T653" s="66">
        <v>0.0005974901714030942</v>
      </c>
    </row>
    <row r="654" spans="7:20" ht="11.25">
      <c r="G654" s="24" t="s">
        <v>223</v>
      </c>
      <c r="H654" s="73">
        <v>1</v>
      </c>
      <c r="I654" s="66">
        <v>3280</v>
      </c>
      <c r="J654" s="66">
        <v>1560.2073170731696</v>
      </c>
      <c r="K654" s="66">
        <v>1719.7926829268304</v>
      </c>
      <c r="L654" s="66">
        <v>0.44348283077955375</v>
      </c>
      <c r="M654" s="66">
        <v>428.24505781683695</v>
      </c>
      <c r="N654" s="66">
        <v>714.1261567275476</v>
      </c>
      <c r="O654" s="66">
        <v>2406.2884774187914</v>
      </c>
      <c r="P654" s="66">
        <v>3901.4981548371043</v>
      </c>
      <c r="Q654" s="66">
        <v>-6147.958896820959</v>
      </c>
      <c r="R654" s="66">
        <v>9268.3735309673</v>
      </c>
      <c r="S654" s="66">
        <v>1538.9753086419742</v>
      </c>
      <c r="T654" s="66">
        <v>0.0006145220141019733</v>
      </c>
    </row>
    <row r="655" spans="7:20" ht="11.25">
      <c r="G655" s="24" t="s">
        <v>224</v>
      </c>
      <c r="H655" s="73">
        <v>1</v>
      </c>
      <c r="I655" s="66">
        <v>27254</v>
      </c>
      <c r="J655" s="66">
        <v>13425.473684210518</v>
      </c>
      <c r="K655" s="66">
        <v>13828.526315789482</v>
      </c>
      <c r="L655" s="66">
        <v>3.565961209695874</v>
      </c>
      <c r="M655" s="66">
        <v>889.6567647621123</v>
      </c>
      <c r="N655" s="66">
        <v>11667.784216230239</v>
      </c>
      <c r="O655" s="66">
        <v>15183.163152190797</v>
      </c>
      <c r="P655" s="66">
        <v>3978.6660053012456</v>
      </c>
      <c r="Q655" s="66">
        <v>5564.847416731828</v>
      </c>
      <c r="R655" s="66">
        <v>21286.099951689208</v>
      </c>
      <c r="S655" s="66">
        <v>12657.222222222214</v>
      </c>
      <c r="T655" s="66">
        <v>0.18642400280251348</v>
      </c>
    </row>
    <row r="656" spans="7:20" ht="11.25">
      <c r="G656" s="24" t="s">
        <v>225</v>
      </c>
      <c r="H656" s="73">
        <v>1</v>
      </c>
      <c r="I656" s="66">
        <v>14129</v>
      </c>
      <c r="J656" s="66">
        <v>3837.2307692307704</v>
      </c>
      <c r="K656" s="66">
        <v>10291.76923076923</v>
      </c>
      <c r="L656" s="66">
        <v>2.6539378830382176</v>
      </c>
      <c r="M656" s="66">
        <v>537.7712915116344</v>
      </c>
      <c r="N656" s="66">
        <v>2774.7592940378613</v>
      </c>
      <c r="O656" s="66">
        <v>4899.702244423679</v>
      </c>
      <c r="P656" s="66">
        <v>3915.034097505011</v>
      </c>
      <c r="Q656" s="66">
        <v>-3897.6783243995974</v>
      </c>
      <c r="R656" s="66">
        <v>11572.139862861139</v>
      </c>
      <c r="S656" s="66">
        <v>3635.4313725490206</v>
      </c>
      <c r="T656" s="66">
        <v>0.03520339166910022</v>
      </c>
    </row>
    <row r="657" spans="7:20" ht="11.25">
      <c r="G657" s="24" t="s">
        <v>226</v>
      </c>
      <c r="H657" s="73">
        <v>1</v>
      </c>
      <c r="I657" s="66">
        <v>2906</v>
      </c>
      <c r="J657" s="66">
        <v>3837.2307692307704</v>
      </c>
      <c r="K657" s="66">
        <v>-931.2307692307704</v>
      </c>
      <c r="L657" s="66">
        <v>-0.2401364197832525</v>
      </c>
      <c r="M657" s="66">
        <v>537.7712915116344</v>
      </c>
      <c r="N657" s="66">
        <v>2774.7592940378613</v>
      </c>
      <c r="O657" s="66">
        <v>4899.702244423679</v>
      </c>
      <c r="P657" s="66">
        <v>3915.034097505011</v>
      </c>
      <c r="Q657" s="66">
        <v>-3897.6783243995974</v>
      </c>
      <c r="R657" s="66">
        <v>11572.139862861139</v>
      </c>
      <c r="S657" s="66">
        <v>3855.4901960784327</v>
      </c>
      <c r="T657" s="66">
        <v>0.00028821664797467836</v>
      </c>
    </row>
    <row r="658" spans="7:20" ht="11.25">
      <c r="G658" s="24" t="s">
        <v>227</v>
      </c>
      <c r="H658" s="73">
        <v>1</v>
      </c>
      <c r="I658" s="66">
        <v>17630</v>
      </c>
      <c r="J658" s="66">
        <v>13425.473684210518</v>
      </c>
      <c r="K658" s="66">
        <v>4204.526315789482</v>
      </c>
      <c r="L658" s="66">
        <v>1.0842209361189494</v>
      </c>
      <c r="M658" s="66">
        <v>889.6567647621123</v>
      </c>
      <c r="N658" s="66">
        <v>11667.784216230239</v>
      </c>
      <c r="O658" s="66">
        <v>15183.163152190797</v>
      </c>
      <c r="P658" s="66">
        <v>3978.6660053012456</v>
      </c>
      <c r="Q658" s="66">
        <v>5564.847416731828</v>
      </c>
      <c r="R658" s="66">
        <v>21286.099951689208</v>
      </c>
      <c r="S658" s="66">
        <v>13191.88888888888</v>
      </c>
      <c r="T658" s="66">
        <v>0.01723392417288145</v>
      </c>
    </row>
    <row r="659" spans="7:20" ht="11.25">
      <c r="G659" s="24" t="s">
        <v>228</v>
      </c>
      <c r="H659" s="73">
        <v>1</v>
      </c>
      <c r="I659" s="66">
        <v>9431</v>
      </c>
      <c r="J659" s="66">
        <v>3837.2307692307704</v>
      </c>
      <c r="K659" s="66">
        <v>5593.76923076923</v>
      </c>
      <c r="L659" s="66">
        <v>1.4424649190664394</v>
      </c>
      <c r="M659" s="66">
        <v>537.7712915116344</v>
      </c>
      <c r="N659" s="66">
        <v>2774.7592940378613</v>
      </c>
      <c r="O659" s="66">
        <v>4899.702244423679</v>
      </c>
      <c r="P659" s="66">
        <v>3915.034097505011</v>
      </c>
      <c r="Q659" s="66">
        <v>-3897.6783243995974</v>
      </c>
      <c r="R659" s="66">
        <v>11572.139862861139</v>
      </c>
      <c r="S659" s="66">
        <v>3727.549019607845</v>
      </c>
      <c r="T659" s="66">
        <v>0.010399525396226636</v>
      </c>
    </row>
    <row r="660" spans="7:20" ht="11.25">
      <c r="G660" s="24" t="s">
        <v>229</v>
      </c>
      <c r="H660" s="73">
        <v>1</v>
      </c>
      <c r="I660" s="66">
        <v>32820</v>
      </c>
      <c r="J660" s="66">
        <v>13425.473684210518</v>
      </c>
      <c r="K660" s="66">
        <v>19394.52631578948</v>
      </c>
      <c r="L660" s="66">
        <v>5.001265278973634</v>
      </c>
      <c r="M660" s="66">
        <v>889.6567647621123</v>
      </c>
      <c r="N660" s="66">
        <v>11667.784216230239</v>
      </c>
      <c r="O660" s="66">
        <v>15183.163152190797</v>
      </c>
      <c r="P660" s="66">
        <v>3978.6660053012456</v>
      </c>
      <c r="Q660" s="66">
        <v>5564.847416731828</v>
      </c>
      <c r="R660" s="66">
        <v>21286.099951689208</v>
      </c>
      <c r="S660" s="66">
        <v>12348</v>
      </c>
      <c r="T660" s="66">
        <v>0.3666978652952754</v>
      </c>
    </row>
    <row r="661" spans="7:20" ht="11.25">
      <c r="G661" s="24" t="s">
        <v>230</v>
      </c>
      <c r="H661" s="73">
        <v>1</v>
      </c>
      <c r="I661" s="66">
        <v>12635</v>
      </c>
      <c r="J661" s="66">
        <v>3837.2307692307704</v>
      </c>
      <c r="K661" s="66">
        <v>8797.76923076923</v>
      </c>
      <c r="L661" s="66">
        <v>2.2686801971774604</v>
      </c>
      <c r="M661" s="66">
        <v>537.7712915116344</v>
      </c>
      <c r="N661" s="66">
        <v>2774.7592940378613</v>
      </c>
      <c r="O661" s="66">
        <v>4899.702244423679</v>
      </c>
      <c r="P661" s="66">
        <v>3915.034097505011</v>
      </c>
      <c r="Q661" s="66">
        <v>-3897.6783243995974</v>
      </c>
      <c r="R661" s="66">
        <v>11572.139862861139</v>
      </c>
      <c r="S661" s="66">
        <v>3664.725490196079</v>
      </c>
      <c r="T661" s="66">
        <v>0.025724655087215283</v>
      </c>
    </row>
    <row r="662" spans="7:20" ht="11.25">
      <c r="G662" s="24" t="s">
        <v>231</v>
      </c>
      <c r="H662" s="73">
        <v>1</v>
      </c>
      <c r="I662" s="66">
        <v>2509</v>
      </c>
      <c r="J662" s="66">
        <v>3837.2307692307704</v>
      </c>
      <c r="K662" s="66">
        <v>-1328.2307692307704</v>
      </c>
      <c r="L662" s="66">
        <v>-0.34251078476767055</v>
      </c>
      <c r="M662" s="66">
        <v>537.7712915116344</v>
      </c>
      <c r="N662" s="66">
        <v>2774.7592940378613</v>
      </c>
      <c r="O662" s="66">
        <v>4899.702244423679</v>
      </c>
      <c r="P662" s="66">
        <v>3915.034097505011</v>
      </c>
      <c r="Q662" s="66">
        <v>-3897.6783243995974</v>
      </c>
      <c r="R662" s="66">
        <v>11572.139862861139</v>
      </c>
      <c r="S662" s="66">
        <v>3863.2745098039227</v>
      </c>
      <c r="T662" s="66">
        <v>0.0005863426719985191</v>
      </c>
    </row>
    <row r="663" spans="7:20" ht="11.25">
      <c r="G663" s="24" t="s">
        <v>232</v>
      </c>
      <c r="H663" s="73">
        <v>1</v>
      </c>
      <c r="I663" s="66">
        <v>2184</v>
      </c>
      <c r="J663" s="66">
        <v>3837.2307692307704</v>
      </c>
      <c r="K663" s="66">
        <v>-1653.2307692307704</v>
      </c>
      <c r="L663" s="66">
        <v>-0.4263185142889196</v>
      </c>
      <c r="M663" s="66">
        <v>537.7712915116344</v>
      </c>
      <c r="N663" s="66">
        <v>2774.7592940378613</v>
      </c>
      <c r="O663" s="66">
        <v>4899.702244423679</v>
      </c>
      <c r="P663" s="66">
        <v>3915.034097505011</v>
      </c>
      <c r="Q663" s="66">
        <v>-3897.6783243995974</v>
      </c>
      <c r="R663" s="66">
        <v>11572.139862861139</v>
      </c>
      <c r="S663" s="66">
        <v>3869.6470588235306</v>
      </c>
      <c r="T663" s="66">
        <v>0.0009083879981282763</v>
      </c>
    </row>
    <row r="664" spans="7:20" ht="11.25">
      <c r="G664" s="24" t="s">
        <v>233</v>
      </c>
      <c r="H664" s="73">
        <v>1</v>
      </c>
      <c r="I664" s="66">
        <v>12485</v>
      </c>
      <c r="J664" s="66">
        <v>13425.473684210518</v>
      </c>
      <c r="K664" s="66">
        <v>-940.4736842105176</v>
      </c>
      <c r="L664" s="66">
        <v>-0.2425198896866696</v>
      </c>
      <c r="M664" s="66">
        <v>889.6567647621123</v>
      </c>
      <c r="N664" s="66">
        <v>11667.784216230239</v>
      </c>
      <c r="O664" s="66">
        <v>15183.163152190797</v>
      </c>
      <c r="P664" s="66">
        <v>3978.6660053012456</v>
      </c>
      <c r="Q664" s="66">
        <v>5564.847416731828</v>
      </c>
      <c r="R664" s="66">
        <v>21286.099951689208</v>
      </c>
      <c r="S664" s="66">
        <v>13477.722222222214</v>
      </c>
      <c r="T664" s="66">
        <v>0.0008622700933480346</v>
      </c>
    </row>
    <row r="665" spans="7:20" ht="11.25">
      <c r="G665" s="24" t="s">
        <v>234</v>
      </c>
      <c r="H665" s="73">
        <v>1</v>
      </c>
      <c r="I665" s="66">
        <v>6560</v>
      </c>
      <c r="J665" s="66">
        <v>3837.2307692307704</v>
      </c>
      <c r="K665" s="66">
        <v>2722.7692307692296</v>
      </c>
      <c r="L665" s="66">
        <v>0.7021203299725749</v>
      </c>
      <c r="M665" s="66">
        <v>537.7712915116344</v>
      </c>
      <c r="N665" s="66">
        <v>2774.7592940378613</v>
      </c>
      <c r="O665" s="66">
        <v>4899.702244423679</v>
      </c>
      <c r="P665" s="66">
        <v>3915.034097505011</v>
      </c>
      <c r="Q665" s="66">
        <v>-3897.6783243995974</v>
      </c>
      <c r="R665" s="66">
        <v>11572.139862861139</v>
      </c>
      <c r="S665" s="66">
        <v>3783.8431372549035</v>
      </c>
      <c r="T665" s="66">
        <v>0.002463917128369993</v>
      </c>
    </row>
    <row r="666" spans="7:20" ht="11.25">
      <c r="G666" s="24" t="s">
        <v>235</v>
      </c>
      <c r="H666" s="73">
        <v>1</v>
      </c>
      <c r="I666" s="66">
        <v>2647</v>
      </c>
      <c r="J666" s="66">
        <v>3837.2307692307704</v>
      </c>
      <c r="K666" s="66">
        <v>-1190.2307692307704</v>
      </c>
      <c r="L666" s="66">
        <v>-0.30692473346326327</v>
      </c>
      <c r="M666" s="66">
        <v>537.7712915116344</v>
      </c>
      <c r="N666" s="66">
        <v>2774.7592940378613</v>
      </c>
      <c r="O666" s="66">
        <v>4899.702244423679</v>
      </c>
      <c r="P666" s="66">
        <v>3915.034097505011</v>
      </c>
      <c r="Q666" s="66">
        <v>-3897.6783243995974</v>
      </c>
      <c r="R666" s="66">
        <v>11572.139862861139</v>
      </c>
      <c r="S666" s="66">
        <v>3860.5686274509817</v>
      </c>
      <c r="T666" s="66">
        <v>0.0004708328704919011</v>
      </c>
    </row>
    <row r="667" spans="7:20" ht="11.25">
      <c r="G667" s="24" t="s">
        <v>236</v>
      </c>
      <c r="H667" s="73">
        <v>1</v>
      </c>
      <c r="I667" s="66">
        <v>2949</v>
      </c>
      <c r="J667" s="66">
        <v>3837.2307692307704</v>
      </c>
      <c r="K667" s="66">
        <v>-888.2307692307704</v>
      </c>
      <c r="L667" s="66">
        <v>-0.2290480124927488</v>
      </c>
      <c r="M667" s="66">
        <v>537.7712915116344</v>
      </c>
      <c r="N667" s="66">
        <v>2774.7592940378613</v>
      </c>
      <c r="O667" s="66">
        <v>4899.702244423679</v>
      </c>
      <c r="P667" s="66">
        <v>3915.034097505011</v>
      </c>
      <c r="Q667" s="66">
        <v>-3897.6783243995974</v>
      </c>
      <c r="R667" s="66">
        <v>11572.139862861139</v>
      </c>
      <c r="S667" s="66">
        <v>3854.6470588235306</v>
      </c>
      <c r="T667" s="66">
        <v>0.00026221410855417827</v>
      </c>
    </row>
    <row r="668" spans="7:20" ht="11.25">
      <c r="G668" s="24" t="s">
        <v>237</v>
      </c>
      <c r="H668" s="73">
        <v>1</v>
      </c>
      <c r="I668" s="66">
        <v>3016</v>
      </c>
      <c r="J668" s="66">
        <v>3837.2307692307704</v>
      </c>
      <c r="K668" s="66">
        <v>-821.2307692307704</v>
      </c>
      <c r="L668" s="66">
        <v>-0.21177072671452207</v>
      </c>
      <c r="M668" s="66">
        <v>537.7712915116344</v>
      </c>
      <c r="N668" s="66">
        <v>2774.7592940378613</v>
      </c>
      <c r="O668" s="66">
        <v>4899.702244423679</v>
      </c>
      <c r="P668" s="66">
        <v>3915.034097505011</v>
      </c>
      <c r="Q668" s="66">
        <v>-3897.6783243995974</v>
      </c>
      <c r="R668" s="66">
        <v>11572.139862861139</v>
      </c>
      <c r="S668" s="66">
        <v>3853.3333333333344</v>
      </c>
      <c r="T668" s="66">
        <v>0.00022414799269956053</v>
      </c>
    </row>
    <row r="669" spans="7:20" ht="11.25">
      <c r="G669" s="24" t="s">
        <v>238</v>
      </c>
      <c r="H669" s="73">
        <v>1</v>
      </c>
      <c r="I669" s="66">
        <v>2370</v>
      </c>
      <c r="J669" s="66">
        <v>1560.2073170731696</v>
      </c>
      <c r="K669" s="66">
        <v>809.7926829268304</v>
      </c>
      <c r="L669" s="66">
        <v>0.2088211881200565</v>
      </c>
      <c r="M669" s="66">
        <v>428.24505781683695</v>
      </c>
      <c r="N669" s="66">
        <v>714.1261567275476</v>
      </c>
      <c r="O669" s="66">
        <v>2406.2884774187914</v>
      </c>
      <c r="P669" s="66">
        <v>3901.4981548371043</v>
      </c>
      <c r="Q669" s="66">
        <v>-6147.958896820959</v>
      </c>
      <c r="R669" s="66">
        <v>9268.3735309673</v>
      </c>
      <c r="S669" s="66">
        <v>1550.2098765432088</v>
      </c>
      <c r="T669" s="66">
        <v>0.00013624888225291512</v>
      </c>
    </row>
    <row r="670" spans="7:20" ht="11.25">
      <c r="G670" s="24" t="s">
        <v>239</v>
      </c>
      <c r="H670" s="73">
        <v>1</v>
      </c>
      <c r="I670" s="66">
        <v>2006</v>
      </c>
      <c r="J670" s="66">
        <v>1560.2073170731696</v>
      </c>
      <c r="K670" s="66">
        <v>445.79268292683037</v>
      </c>
      <c r="L670" s="66">
        <v>0.11495653105625761</v>
      </c>
      <c r="M670" s="66">
        <v>428.24505781683695</v>
      </c>
      <c r="N670" s="66">
        <v>714.1261567275476</v>
      </c>
      <c r="O670" s="66">
        <v>2406.2884774187914</v>
      </c>
      <c r="P670" s="66">
        <v>3901.4981548371043</v>
      </c>
      <c r="Q670" s="66">
        <v>-6147.958896820959</v>
      </c>
      <c r="R670" s="66">
        <v>9268.3735309673</v>
      </c>
      <c r="S670" s="66">
        <v>1554.7037037037026</v>
      </c>
      <c r="T670" s="66">
        <v>4.129059330376626E-05</v>
      </c>
    </row>
    <row r="671" spans="7:20" ht="11.25">
      <c r="G671" s="24" t="s">
        <v>240</v>
      </c>
      <c r="H671" s="73">
        <v>1</v>
      </c>
      <c r="I671" s="66">
        <v>2556</v>
      </c>
      <c r="J671" s="66">
        <v>1560.2073170731696</v>
      </c>
      <c r="K671" s="66">
        <v>995.7926829268304</v>
      </c>
      <c r="L671" s="66">
        <v>0.2567849963999098</v>
      </c>
      <c r="M671" s="66">
        <v>428.24505781683695</v>
      </c>
      <c r="N671" s="66">
        <v>714.1261567275476</v>
      </c>
      <c r="O671" s="66">
        <v>2406.2884774187914</v>
      </c>
      <c r="P671" s="66">
        <v>3901.4981548371043</v>
      </c>
      <c r="Q671" s="66">
        <v>-6147.958896820959</v>
      </c>
      <c r="R671" s="66">
        <v>9268.3735309673</v>
      </c>
      <c r="S671" s="66">
        <v>1547.9135802469125</v>
      </c>
      <c r="T671" s="66">
        <v>0.00020602651344460963</v>
      </c>
    </row>
    <row r="672" spans="7:20" ht="11.25">
      <c r="G672" s="24" t="s">
        <v>241</v>
      </c>
      <c r="H672" s="73">
        <v>1</v>
      </c>
      <c r="I672" s="66">
        <v>13808</v>
      </c>
      <c r="J672" s="66">
        <v>13425.473684210518</v>
      </c>
      <c r="K672" s="66">
        <v>382.5263157894824</v>
      </c>
      <c r="L672" s="66">
        <v>0.09864203694906101</v>
      </c>
      <c r="M672" s="66">
        <v>889.6567647621123</v>
      </c>
      <c r="N672" s="66">
        <v>11667.784216230239</v>
      </c>
      <c r="O672" s="66">
        <v>15183.163152190797</v>
      </c>
      <c r="P672" s="66">
        <v>3978.6660053012456</v>
      </c>
      <c r="Q672" s="66">
        <v>5564.847416731828</v>
      </c>
      <c r="R672" s="66">
        <v>21286.099951689208</v>
      </c>
      <c r="S672" s="66">
        <v>13404.222222222214</v>
      </c>
      <c r="T672" s="66">
        <v>0.00014265029137016847</v>
      </c>
    </row>
    <row r="673" spans="7:20" ht="11.25">
      <c r="G673" s="24" t="s">
        <v>242</v>
      </c>
      <c r="H673" s="73">
        <v>1</v>
      </c>
      <c r="I673" s="66">
        <v>6668</v>
      </c>
      <c r="J673" s="66">
        <v>3837.2307692307704</v>
      </c>
      <c r="K673" s="66">
        <v>2830.7692307692296</v>
      </c>
      <c r="L673" s="66">
        <v>0.7299702831673284</v>
      </c>
      <c r="M673" s="66">
        <v>537.7712915116344</v>
      </c>
      <c r="N673" s="66">
        <v>2774.7592940378613</v>
      </c>
      <c r="O673" s="66">
        <v>4899.702244423679</v>
      </c>
      <c r="P673" s="66">
        <v>3915.034097505011</v>
      </c>
      <c r="Q673" s="66">
        <v>-3897.6783243995974</v>
      </c>
      <c r="R673" s="66">
        <v>11572.139862861139</v>
      </c>
      <c r="S673" s="66">
        <v>3781.72549019608</v>
      </c>
      <c r="T673" s="66">
        <v>0.002663258741251845</v>
      </c>
    </row>
    <row r="674" spans="7:20" ht="11.25">
      <c r="G674" s="24" t="s">
        <v>243</v>
      </c>
      <c r="H674" s="73">
        <v>1</v>
      </c>
      <c r="I674" s="66">
        <v>5463</v>
      </c>
      <c r="J674" s="66">
        <v>3837.2307692307704</v>
      </c>
      <c r="K674" s="66">
        <v>1625.7692307692296</v>
      </c>
      <c r="L674" s="66">
        <v>0.4192370090962359</v>
      </c>
      <c r="M674" s="66">
        <v>537.7712915116344</v>
      </c>
      <c r="N674" s="66">
        <v>2774.7592940378613</v>
      </c>
      <c r="O674" s="66">
        <v>4899.702244423679</v>
      </c>
      <c r="P674" s="66">
        <v>3915.034097505011</v>
      </c>
      <c r="Q674" s="66">
        <v>-3897.6783243995974</v>
      </c>
      <c r="R674" s="66">
        <v>11572.139862861139</v>
      </c>
      <c r="S674" s="66">
        <v>3805.352941176472</v>
      </c>
      <c r="T674" s="66">
        <v>0.0008784604795645677</v>
      </c>
    </row>
    <row r="675" spans="7:20" ht="11.25">
      <c r="G675" s="24" t="s">
        <v>244</v>
      </c>
      <c r="H675" s="73">
        <v>1</v>
      </c>
      <c r="I675" s="66">
        <v>4295</v>
      </c>
      <c r="J675" s="66">
        <v>3837.2307692307704</v>
      </c>
      <c r="K675" s="66">
        <v>457.7692307692296</v>
      </c>
      <c r="L675" s="66">
        <v>0.11804492269371636</v>
      </c>
      <c r="M675" s="66">
        <v>537.7712915116344</v>
      </c>
      <c r="N675" s="66">
        <v>2774.7592940378613</v>
      </c>
      <c r="O675" s="66">
        <v>4899.702244423679</v>
      </c>
      <c r="P675" s="66">
        <v>3915.034097505011</v>
      </c>
      <c r="Q675" s="66">
        <v>-3897.6783243995974</v>
      </c>
      <c r="R675" s="66">
        <v>11572.139862861139</v>
      </c>
      <c r="S675" s="66">
        <v>3828.2549019607854</v>
      </c>
      <c r="T675" s="66">
        <v>6.964623185657466E-05</v>
      </c>
    </row>
    <row r="676" spans="7:20" ht="11.25">
      <c r="G676" s="24" t="s">
        <v>245</v>
      </c>
      <c r="H676" s="73">
        <v>1</v>
      </c>
      <c r="I676" s="66">
        <v>8643</v>
      </c>
      <c r="J676" s="66">
        <v>3837.2307692307704</v>
      </c>
      <c r="K676" s="66">
        <v>4805.76923076923</v>
      </c>
      <c r="L676" s="66">
        <v>1.239263408719534</v>
      </c>
      <c r="M676" s="66">
        <v>537.7712915116344</v>
      </c>
      <c r="N676" s="66">
        <v>2774.7592940378613</v>
      </c>
      <c r="O676" s="66">
        <v>4899.702244423679</v>
      </c>
      <c r="P676" s="66">
        <v>3915.034097505011</v>
      </c>
      <c r="Q676" s="66">
        <v>-3897.6783243995974</v>
      </c>
      <c r="R676" s="66">
        <v>11572.139862861139</v>
      </c>
      <c r="S676" s="66">
        <v>3743</v>
      </c>
      <c r="T676" s="66">
        <v>0.00767591670529989</v>
      </c>
    </row>
    <row r="677" spans="7:20" ht="11.25">
      <c r="G677" s="24" t="s">
        <v>246</v>
      </c>
      <c r="H677" s="73">
        <v>1</v>
      </c>
      <c r="I677" s="66">
        <v>4658</v>
      </c>
      <c r="J677" s="66">
        <v>1560.2073170731696</v>
      </c>
      <c r="K677" s="66">
        <v>3097.7926829268304</v>
      </c>
      <c r="L677" s="66">
        <v>0.7988276039496496</v>
      </c>
      <c r="M677" s="66">
        <v>428.24505781683695</v>
      </c>
      <c r="N677" s="66">
        <v>714.1261567275476</v>
      </c>
      <c r="O677" s="66">
        <v>2406.2884774187914</v>
      </c>
      <c r="P677" s="66">
        <v>3901.4981548371043</v>
      </c>
      <c r="Q677" s="66">
        <v>-6147.958896820959</v>
      </c>
      <c r="R677" s="66">
        <v>9268.3735309673</v>
      </c>
      <c r="S677" s="66">
        <v>1521.962962962962</v>
      </c>
      <c r="T677" s="66">
        <v>0.001993838376322927</v>
      </c>
    </row>
    <row r="678" spans="7:20" ht="11.25">
      <c r="G678" s="24" t="s">
        <v>247</v>
      </c>
      <c r="H678" s="73">
        <v>1</v>
      </c>
      <c r="I678" s="66">
        <v>3245</v>
      </c>
      <c r="J678" s="66">
        <v>3837.2307692307704</v>
      </c>
      <c r="K678" s="66">
        <v>-592.2307692307704</v>
      </c>
      <c r="L678" s="66">
        <v>-0.1527185111441651</v>
      </c>
      <c r="M678" s="66">
        <v>537.7712915116344</v>
      </c>
      <c r="N678" s="66">
        <v>2774.7592940378613</v>
      </c>
      <c r="O678" s="66">
        <v>4899.702244423679</v>
      </c>
      <c r="P678" s="66">
        <v>3915.034097505011</v>
      </c>
      <c r="Q678" s="66">
        <v>-3897.6783243995974</v>
      </c>
      <c r="R678" s="66">
        <v>11572.139862861139</v>
      </c>
      <c r="S678" s="66">
        <v>3848.843137254903</v>
      </c>
      <c r="T678" s="66">
        <v>0.00011656988365981371</v>
      </c>
    </row>
    <row r="679" spans="7:20" ht="11.25">
      <c r="G679" s="24" t="s">
        <v>248</v>
      </c>
      <c r="H679" s="73">
        <v>1</v>
      </c>
      <c r="I679" s="66">
        <v>3459</v>
      </c>
      <c r="J679" s="66">
        <v>3837.2307692307704</v>
      </c>
      <c r="K679" s="66">
        <v>-378.2307692307704</v>
      </c>
      <c r="L679" s="66">
        <v>-0.09753434462863496</v>
      </c>
      <c r="M679" s="66">
        <v>537.7712915116344</v>
      </c>
      <c r="N679" s="66">
        <v>2774.7592940378613</v>
      </c>
      <c r="O679" s="66">
        <v>4899.702244423679</v>
      </c>
      <c r="P679" s="66">
        <v>3915.034097505011</v>
      </c>
      <c r="Q679" s="66">
        <v>-3897.6783243995974</v>
      </c>
      <c r="R679" s="66">
        <v>11572.139862861139</v>
      </c>
      <c r="S679" s="66">
        <v>3844.6470588235306</v>
      </c>
      <c r="T679" s="66">
        <v>4.754645481268168E-05</v>
      </c>
    </row>
    <row r="680" spans="7:20" ht="11.25">
      <c r="G680" s="24" t="s">
        <v>249</v>
      </c>
      <c r="H680" s="73">
        <v>1</v>
      </c>
      <c r="I680" s="66">
        <v>3367</v>
      </c>
      <c r="J680" s="66">
        <v>3837.2307692307704</v>
      </c>
      <c r="K680" s="66">
        <v>-470.2307692307704</v>
      </c>
      <c r="L680" s="66">
        <v>-0.12125837883157314</v>
      </c>
      <c r="M680" s="66">
        <v>537.7712915116344</v>
      </c>
      <c r="N680" s="66">
        <v>2774.7592940378613</v>
      </c>
      <c r="O680" s="66">
        <v>4899.702244423679</v>
      </c>
      <c r="P680" s="66">
        <v>3915.034097505011</v>
      </c>
      <c r="Q680" s="66">
        <v>-3897.6783243995974</v>
      </c>
      <c r="R680" s="66">
        <v>11572.139862861139</v>
      </c>
      <c r="S680" s="66">
        <v>3846.450980392158</v>
      </c>
      <c r="T680" s="66">
        <v>7.348970691241696E-05</v>
      </c>
    </row>
    <row r="681" spans="7:20" ht="11.25">
      <c r="G681" s="24" t="s">
        <v>250</v>
      </c>
      <c r="H681" s="73">
        <v>1</v>
      </c>
      <c r="I681" s="66">
        <v>3248</v>
      </c>
      <c r="J681" s="66">
        <v>3837.2307692307704</v>
      </c>
      <c r="K681" s="66">
        <v>-589.2307692307704</v>
      </c>
      <c r="L681" s="66">
        <v>-0.1519449013331997</v>
      </c>
      <c r="M681" s="66">
        <v>537.7712915116344</v>
      </c>
      <c r="N681" s="66">
        <v>2774.7592940378613</v>
      </c>
      <c r="O681" s="66">
        <v>4899.702244423679</v>
      </c>
      <c r="P681" s="66">
        <v>3915.034097505011</v>
      </c>
      <c r="Q681" s="66">
        <v>-3897.6783243995974</v>
      </c>
      <c r="R681" s="66">
        <v>11572.139862861139</v>
      </c>
      <c r="S681" s="66">
        <v>3848.7843137254913</v>
      </c>
      <c r="T681" s="66">
        <v>0.0001153918837120433</v>
      </c>
    </row>
    <row r="682" spans="7:20" ht="11.25">
      <c r="G682" s="24" t="s">
        <v>251</v>
      </c>
      <c r="H682" s="73">
        <v>1</v>
      </c>
      <c r="I682" s="66">
        <v>3517</v>
      </c>
      <c r="J682" s="66">
        <v>1560.2073170731696</v>
      </c>
      <c r="K682" s="66">
        <v>1956.7926829268304</v>
      </c>
      <c r="L682" s="66">
        <v>0.5045980058458184</v>
      </c>
      <c r="M682" s="66">
        <v>428.24505781683695</v>
      </c>
      <c r="N682" s="66">
        <v>714.1261567275476</v>
      </c>
      <c r="O682" s="66">
        <v>2406.2884774187914</v>
      </c>
      <c r="P682" s="66">
        <v>3901.4981548371043</v>
      </c>
      <c r="Q682" s="66">
        <v>-6147.958896820959</v>
      </c>
      <c r="R682" s="66">
        <v>9268.3735309673</v>
      </c>
      <c r="S682" s="66">
        <v>1536.0493827160483</v>
      </c>
      <c r="T682" s="66">
        <v>0.0007955635610155948</v>
      </c>
    </row>
    <row r="683" spans="7:20" ht="11.25">
      <c r="G683" s="24" t="s">
        <v>252</v>
      </c>
      <c r="H683" s="73">
        <v>1</v>
      </c>
      <c r="I683" s="66">
        <v>3414</v>
      </c>
      <c r="J683" s="66">
        <v>1560.2073170731696</v>
      </c>
      <c r="K683" s="66">
        <v>1853.7926829268304</v>
      </c>
      <c r="L683" s="66">
        <v>0.4780374023360072</v>
      </c>
      <c r="M683" s="66">
        <v>428.24505781683695</v>
      </c>
      <c r="N683" s="66">
        <v>714.1261567275476</v>
      </c>
      <c r="O683" s="66">
        <v>2406.2884774187914</v>
      </c>
      <c r="P683" s="66">
        <v>3901.4981548371043</v>
      </c>
      <c r="Q683" s="66">
        <v>-6147.958896820959</v>
      </c>
      <c r="R683" s="66">
        <v>9268.3735309673</v>
      </c>
      <c r="S683" s="66">
        <v>1537.3209876543199</v>
      </c>
      <c r="T683" s="66">
        <v>0.0007140154000395104</v>
      </c>
    </row>
    <row r="684" spans="7:20" ht="11.25">
      <c r="G684" s="24" t="s">
        <v>253</v>
      </c>
      <c r="H684" s="73">
        <v>1</v>
      </c>
      <c r="I684" s="66">
        <v>3290</v>
      </c>
      <c r="J684" s="66">
        <v>1560.2073170731696</v>
      </c>
      <c r="K684" s="66">
        <v>1729.7926829268304</v>
      </c>
      <c r="L684" s="66">
        <v>0.44606153014943833</v>
      </c>
      <c r="M684" s="66">
        <v>428.24505781683695</v>
      </c>
      <c r="N684" s="66">
        <v>714.1261567275476</v>
      </c>
      <c r="O684" s="66">
        <v>2406.2884774187914</v>
      </c>
      <c r="P684" s="66">
        <v>3901.4981548371043</v>
      </c>
      <c r="Q684" s="66">
        <v>-6147.958896820959</v>
      </c>
      <c r="R684" s="66">
        <v>9268.3735309673</v>
      </c>
      <c r="S684" s="66">
        <v>1538.8518518518508</v>
      </c>
      <c r="T684" s="66">
        <v>0.000621689257418807</v>
      </c>
    </row>
    <row r="685" spans="7:20" ht="11.25">
      <c r="G685" s="24" t="s">
        <v>254</v>
      </c>
      <c r="H685" s="73">
        <v>1</v>
      </c>
      <c r="I685" s="66">
        <v>3154</v>
      </c>
      <c r="J685" s="66">
        <v>1560.2073170731696</v>
      </c>
      <c r="K685" s="66">
        <v>1593.7926829268304</v>
      </c>
      <c r="L685" s="66">
        <v>0.410991218719008</v>
      </c>
      <c r="M685" s="66">
        <v>428.24505781683695</v>
      </c>
      <c r="N685" s="66">
        <v>714.1261567275476</v>
      </c>
      <c r="O685" s="66">
        <v>2406.2884774187914</v>
      </c>
      <c r="P685" s="66">
        <v>3901.4981548371043</v>
      </c>
      <c r="Q685" s="66">
        <v>-6147.958896820959</v>
      </c>
      <c r="R685" s="66">
        <v>9268.3735309673</v>
      </c>
      <c r="S685" s="66">
        <v>1540.5308641975298</v>
      </c>
      <c r="T685" s="66">
        <v>0.0005277751148018251</v>
      </c>
    </row>
    <row r="686" spans="7:20" ht="11.25">
      <c r="G686" s="24" t="s">
        <v>255</v>
      </c>
      <c r="H686" s="73">
        <v>1</v>
      </c>
      <c r="I686" s="66">
        <v>3122</v>
      </c>
      <c r="J686" s="66">
        <v>3837.2307692307704</v>
      </c>
      <c r="K686" s="66">
        <v>-715.2307692307704</v>
      </c>
      <c r="L686" s="66">
        <v>-0.18443651339374548</v>
      </c>
      <c r="M686" s="66">
        <v>537.7712915116344</v>
      </c>
      <c r="N686" s="66">
        <v>2774.7592940378613</v>
      </c>
      <c r="O686" s="66">
        <v>4899.702244423679</v>
      </c>
      <c r="P686" s="66">
        <v>3915.034097505011</v>
      </c>
      <c r="Q686" s="66">
        <v>-3897.6783243995974</v>
      </c>
      <c r="R686" s="66">
        <v>11572.139862861139</v>
      </c>
      <c r="S686" s="66">
        <v>3851.2549019607854</v>
      </c>
      <c r="T686" s="66">
        <v>0.0001700187455389986</v>
      </c>
    </row>
    <row r="687" spans="7:20" ht="11.25">
      <c r="G687" s="24" t="s">
        <v>256</v>
      </c>
      <c r="H687" s="73">
        <v>1</v>
      </c>
      <c r="I687" s="66">
        <v>2584</v>
      </c>
      <c r="J687" s="66">
        <v>3837.2307692307704</v>
      </c>
      <c r="K687" s="66">
        <v>-1253.2307692307704</v>
      </c>
      <c r="L687" s="66">
        <v>-0.3231705394935362</v>
      </c>
      <c r="M687" s="66">
        <v>537.7712915116344</v>
      </c>
      <c r="N687" s="66">
        <v>2774.7592940378613</v>
      </c>
      <c r="O687" s="66">
        <v>4899.702244423679</v>
      </c>
      <c r="P687" s="66">
        <v>3915.034097505011</v>
      </c>
      <c r="Q687" s="66">
        <v>-3897.6783243995974</v>
      </c>
      <c r="R687" s="66">
        <v>11572.139862861139</v>
      </c>
      <c r="S687" s="66">
        <v>3861.8039215686285</v>
      </c>
      <c r="T687" s="66">
        <v>0.00052199522059018</v>
      </c>
    </row>
    <row r="688" spans="7:20" ht="11.25">
      <c r="G688" s="24" t="s">
        <v>257</v>
      </c>
      <c r="H688" s="73">
        <v>1</v>
      </c>
      <c r="I688" s="66">
        <v>2719</v>
      </c>
      <c r="J688" s="66">
        <v>3837.2307692307704</v>
      </c>
      <c r="K688" s="66">
        <v>-1118.2307692307704</v>
      </c>
      <c r="L688" s="66">
        <v>-0.28835809800009427</v>
      </c>
      <c r="M688" s="66">
        <v>537.7712915116344</v>
      </c>
      <c r="N688" s="66">
        <v>2774.7592940378613</v>
      </c>
      <c r="O688" s="66">
        <v>4899.702244423679</v>
      </c>
      <c r="P688" s="66">
        <v>3915.034097505011</v>
      </c>
      <c r="Q688" s="66">
        <v>-3897.6783243995974</v>
      </c>
      <c r="R688" s="66">
        <v>11572.139862861139</v>
      </c>
      <c r="S688" s="66">
        <v>3859.1568627450993</v>
      </c>
      <c r="T688" s="66">
        <v>0.00041559212028797115</v>
      </c>
    </row>
    <row r="689" spans="7:20" ht="11.25">
      <c r="G689" s="24" t="s">
        <v>258</v>
      </c>
      <c r="H689" s="73">
        <v>1</v>
      </c>
      <c r="I689" s="66">
        <v>2371</v>
      </c>
      <c r="J689" s="66">
        <v>1560.2073170731696</v>
      </c>
      <c r="K689" s="66">
        <v>810.7926829268304</v>
      </c>
      <c r="L689" s="66">
        <v>0.20907905805704496</v>
      </c>
      <c r="M689" s="66">
        <v>428.24505781683695</v>
      </c>
      <c r="N689" s="66">
        <v>714.1261567275476</v>
      </c>
      <c r="O689" s="66">
        <v>2406.2884774187914</v>
      </c>
      <c r="P689" s="66">
        <v>3901.4981548371043</v>
      </c>
      <c r="Q689" s="66">
        <v>-6147.958896820959</v>
      </c>
      <c r="R689" s="66">
        <v>9268.3735309673</v>
      </c>
      <c r="S689" s="66">
        <v>1550.1975308641963</v>
      </c>
      <c r="T689" s="66">
        <v>0.00013658559314425143</v>
      </c>
    </row>
    <row r="690" spans="7:20" ht="11.25">
      <c r="G690" s="24" t="s">
        <v>259</v>
      </c>
      <c r="H690" s="73">
        <v>1</v>
      </c>
      <c r="I690" s="66">
        <v>2435</v>
      </c>
      <c r="J690" s="66">
        <v>3837.2307692307704</v>
      </c>
      <c r="K690" s="66">
        <v>-1402.2307692307704</v>
      </c>
      <c r="L690" s="66">
        <v>-0.36159316010481646</v>
      </c>
      <c r="M690" s="66">
        <v>537.7712915116344</v>
      </c>
      <c r="N690" s="66">
        <v>2774.7592940378613</v>
      </c>
      <c r="O690" s="66">
        <v>4899.702244423679</v>
      </c>
      <c r="P690" s="66">
        <v>3915.034097505011</v>
      </c>
      <c r="Q690" s="66">
        <v>-3897.6783243995974</v>
      </c>
      <c r="R690" s="66">
        <v>11572.139862861139</v>
      </c>
      <c r="S690" s="66">
        <v>3864.7254901960796</v>
      </c>
      <c r="T690" s="66">
        <v>0.0006534967222797511</v>
      </c>
    </row>
    <row r="691" spans="7:20" ht="11.25">
      <c r="G691" s="24" t="s">
        <v>260</v>
      </c>
      <c r="H691" s="73">
        <v>1</v>
      </c>
      <c r="I691" s="66">
        <v>2534</v>
      </c>
      <c r="J691" s="66">
        <v>1560.2073170731696</v>
      </c>
      <c r="K691" s="66">
        <v>973.7926829268304</v>
      </c>
      <c r="L691" s="66">
        <v>0.2511118577861637</v>
      </c>
      <c r="M691" s="66">
        <v>428.24505781683695</v>
      </c>
      <c r="N691" s="66">
        <v>714.1261567275476</v>
      </c>
      <c r="O691" s="66">
        <v>2406.2884774187914</v>
      </c>
      <c r="P691" s="66">
        <v>3901.4981548371043</v>
      </c>
      <c r="Q691" s="66">
        <v>-6147.958896820959</v>
      </c>
      <c r="R691" s="66">
        <v>9268.3735309673</v>
      </c>
      <c r="S691" s="66">
        <v>1548.185185185184</v>
      </c>
      <c r="T691" s="66">
        <v>0.00019702360691613755</v>
      </c>
    </row>
    <row r="692" spans="7:20" ht="11.25">
      <c r="G692" s="24" t="s">
        <v>261</v>
      </c>
      <c r="H692" s="73">
        <v>1</v>
      </c>
      <c r="I692" s="66">
        <v>2178</v>
      </c>
      <c r="J692" s="66">
        <v>3837.2307692307704</v>
      </c>
      <c r="K692" s="66">
        <v>-1659.2307692307704</v>
      </c>
      <c r="L692" s="66">
        <v>-0.4278657339108503</v>
      </c>
      <c r="M692" s="66">
        <v>537.7712915116344</v>
      </c>
      <c r="N692" s="66">
        <v>2774.7592940378613</v>
      </c>
      <c r="O692" s="66">
        <v>4899.702244423679</v>
      </c>
      <c r="P692" s="66">
        <v>3915.034097505011</v>
      </c>
      <c r="Q692" s="66">
        <v>-3897.6783243995974</v>
      </c>
      <c r="R692" s="66">
        <v>11572.139862861139</v>
      </c>
      <c r="S692" s="66">
        <v>3869.764705882354</v>
      </c>
      <c r="T692" s="66">
        <v>0.0009149935106943144</v>
      </c>
    </row>
    <row r="693" spans="7:20" ht="11.25">
      <c r="G693" s="24" t="s">
        <v>262</v>
      </c>
      <c r="H693" s="73">
        <v>1</v>
      </c>
      <c r="I693" s="66">
        <v>5164</v>
      </c>
      <c r="J693" s="66">
        <v>3837.2307692307704</v>
      </c>
      <c r="K693" s="66">
        <v>1326.7692307692296</v>
      </c>
      <c r="L693" s="66">
        <v>0.3421338979366868</v>
      </c>
      <c r="M693" s="66">
        <v>537.7712915116344</v>
      </c>
      <c r="N693" s="66">
        <v>2774.7592940378613</v>
      </c>
      <c r="O693" s="66">
        <v>4899.702244423679</v>
      </c>
      <c r="P693" s="66">
        <v>3915.034097505011</v>
      </c>
      <c r="Q693" s="66">
        <v>-3897.6783243995974</v>
      </c>
      <c r="R693" s="66">
        <v>11572.139862861139</v>
      </c>
      <c r="S693" s="66">
        <v>3811.215686274511</v>
      </c>
      <c r="T693" s="66">
        <v>0.0005850530002020617</v>
      </c>
    </row>
    <row r="694" spans="7:20" ht="11.25">
      <c r="G694" s="24" t="s">
        <v>263</v>
      </c>
      <c r="H694" s="73">
        <v>1</v>
      </c>
      <c r="I694" s="66">
        <v>2857</v>
      </c>
      <c r="J694" s="66">
        <v>1560.2073170731696</v>
      </c>
      <c r="K694" s="66">
        <v>1296.7926829268304</v>
      </c>
      <c r="L694" s="66">
        <v>0.3344038474334358</v>
      </c>
      <c r="M694" s="66">
        <v>428.24505781683695</v>
      </c>
      <c r="N694" s="66">
        <v>714.1261567275476</v>
      </c>
      <c r="O694" s="66">
        <v>2406.2884774187914</v>
      </c>
      <c r="P694" s="66">
        <v>3901.4981548371043</v>
      </c>
      <c r="Q694" s="66">
        <v>-6147.958896820959</v>
      </c>
      <c r="R694" s="66">
        <v>9268.3735309673</v>
      </c>
      <c r="S694" s="66">
        <v>1544.1975308641963</v>
      </c>
      <c r="T694" s="66">
        <v>0.00034940277856345574</v>
      </c>
    </row>
    <row r="695" spans="7:20" ht="11.25">
      <c r="G695" s="24" t="s">
        <v>264</v>
      </c>
      <c r="H695" s="73">
        <v>1</v>
      </c>
      <c r="I695" s="66">
        <v>2677</v>
      </c>
      <c r="J695" s="66">
        <v>1560.2073170731696</v>
      </c>
      <c r="K695" s="66">
        <v>1116.7926829268304</v>
      </c>
      <c r="L695" s="66">
        <v>0.2879872587755133</v>
      </c>
      <c r="M695" s="66">
        <v>428.24505781683695</v>
      </c>
      <c r="N695" s="66">
        <v>714.1261567275476</v>
      </c>
      <c r="O695" s="66">
        <v>2406.2884774187914</v>
      </c>
      <c r="P695" s="66">
        <v>3901.4981548371043</v>
      </c>
      <c r="Q695" s="66">
        <v>-6147.958896820959</v>
      </c>
      <c r="R695" s="66">
        <v>9268.3735309673</v>
      </c>
      <c r="S695" s="66">
        <v>1546.4197530864187</v>
      </c>
      <c r="T695" s="66">
        <v>0.00025913756362585047</v>
      </c>
    </row>
    <row r="696" spans="7:20" ht="11.25">
      <c r="G696" s="24" t="s">
        <v>265</v>
      </c>
      <c r="H696" s="73">
        <v>1</v>
      </c>
      <c r="I696" s="66">
        <v>6954</v>
      </c>
      <c r="J696" s="66">
        <v>3837.2307692307704</v>
      </c>
      <c r="K696" s="66">
        <v>3116.7692307692296</v>
      </c>
      <c r="L696" s="66">
        <v>0.8037210851460276</v>
      </c>
      <c r="M696" s="66">
        <v>537.7712915116344</v>
      </c>
      <c r="N696" s="66">
        <v>2774.7592940378613</v>
      </c>
      <c r="O696" s="66">
        <v>4899.702244423679</v>
      </c>
      <c r="P696" s="66">
        <v>3915.034097505011</v>
      </c>
      <c r="Q696" s="66">
        <v>-3897.6783243995974</v>
      </c>
      <c r="R696" s="66">
        <v>11572.139862861139</v>
      </c>
      <c r="S696" s="66">
        <v>3776.117647058825</v>
      </c>
      <c r="T696" s="66">
        <v>0.003228596145793151</v>
      </c>
    </row>
    <row r="697" spans="7:20" ht="11.25">
      <c r="G697" s="24" t="s">
        <v>266</v>
      </c>
      <c r="H697" s="73">
        <v>1</v>
      </c>
      <c r="I697" s="66">
        <v>6805</v>
      </c>
      <c r="J697" s="66">
        <v>2953.0000000000396</v>
      </c>
      <c r="K697" s="66">
        <v>3851.9999999999604</v>
      </c>
      <c r="L697" s="66">
        <v>0.993314997279532</v>
      </c>
      <c r="M697" s="66">
        <v>2238.9204260575098</v>
      </c>
      <c r="N697" s="66">
        <v>-1470.4214906233497</v>
      </c>
      <c r="O697" s="66">
        <v>7376.421490623428</v>
      </c>
      <c r="P697" s="66">
        <v>4477.840852115038</v>
      </c>
      <c r="Q697" s="66">
        <v>-5893.842981246775</v>
      </c>
      <c r="R697" s="66">
        <v>11799.842981246855</v>
      </c>
      <c r="S697" s="66">
        <v>1027.000000000089</v>
      </c>
      <c r="T697" s="66">
        <v>0.18500150321632802</v>
      </c>
    </row>
    <row r="698" spans="7:20" ht="11.25">
      <c r="G698" s="24" t="s">
        <v>267</v>
      </c>
      <c r="H698" s="73">
        <v>1</v>
      </c>
      <c r="I698" s="66">
        <v>1789</v>
      </c>
      <c r="J698" s="66">
        <v>1560.2073170731696</v>
      </c>
      <c r="K698" s="66">
        <v>228.79268292683037</v>
      </c>
      <c r="L698" s="66">
        <v>0.05899875472976211</v>
      </c>
      <c r="M698" s="66">
        <v>428.24505781683695</v>
      </c>
      <c r="N698" s="66">
        <v>714.1261567275476</v>
      </c>
      <c r="O698" s="66">
        <v>2406.2884774187914</v>
      </c>
      <c r="P698" s="66">
        <v>3901.4981548371043</v>
      </c>
      <c r="Q698" s="66">
        <v>-6147.958896820959</v>
      </c>
      <c r="R698" s="66">
        <v>9268.3735309673</v>
      </c>
      <c r="S698" s="66">
        <v>1557.3827160493815</v>
      </c>
      <c r="T698" s="66">
        <v>1.0876007883414696E-05</v>
      </c>
    </row>
    <row r="699" spans="7:20" ht="11.25">
      <c r="G699" s="24" t="s">
        <v>268</v>
      </c>
      <c r="H699" s="73">
        <v>1</v>
      </c>
      <c r="I699" s="66">
        <v>1855</v>
      </c>
      <c r="J699" s="66">
        <v>1560.2073170731696</v>
      </c>
      <c r="K699" s="66">
        <v>294.79268292683037</v>
      </c>
      <c r="L699" s="66">
        <v>0.07601817057100038</v>
      </c>
      <c r="M699" s="66">
        <v>428.24505781683695</v>
      </c>
      <c r="N699" s="66">
        <v>714.1261567275476</v>
      </c>
      <c r="O699" s="66">
        <v>2406.2884774187914</v>
      </c>
      <c r="P699" s="66">
        <v>3901.4981548371043</v>
      </c>
      <c r="Q699" s="66">
        <v>-6147.958896820959</v>
      </c>
      <c r="R699" s="66">
        <v>9268.3735309673</v>
      </c>
      <c r="S699" s="66">
        <v>1556.5679012345668</v>
      </c>
      <c r="T699" s="66">
        <v>1.8055879632329665E-05</v>
      </c>
    </row>
    <row r="700" spans="7:20" ht="11.25">
      <c r="G700" s="24" t="s">
        <v>269</v>
      </c>
      <c r="H700" s="73">
        <v>1</v>
      </c>
      <c r="I700" s="66">
        <v>1641</v>
      </c>
      <c r="J700" s="66">
        <v>1560.2073170731696</v>
      </c>
      <c r="K700" s="66">
        <v>80.79268292683037</v>
      </c>
      <c r="L700" s="66">
        <v>0.020834004055470253</v>
      </c>
      <c r="M700" s="66">
        <v>428.24505781683695</v>
      </c>
      <c r="N700" s="66">
        <v>714.1261567275476</v>
      </c>
      <c r="O700" s="66">
        <v>2406.2884774187914</v>
      </c>
      <c r="P700" s="66">
        <v>3901.4981548371043</v>
      </c>
      <c r="Q700" s="66">
        <v>-6147.958896820959</v>
      </c>
      <c r="R700" s="66">
        <v>9268.3735309673</v>
      </c>
      <c r="S700" s="66">
        <v>1559.2098765432088</v>
      </c>
      <c r="T700" s="66">
        <v>1.3562174001156364E-06</v>
      </c>
    </row>
    <row r="701" spans="7:20" ht="11.25">
      <c r="G701" s="24" t="s">
        <v>270</v>
      </c>
      <c r="H701" s="73">
        <v>1</v>
      </c>
      <c r="I701" s="66">
        <v>2159</v>
      </c>
      <c r="J701" s="66">
        <v>1560.2073170731696</v>
      </c>
      <c r="K701" s="66">
        <v>598.7926829268304</v>
      </c>
      <c r="L701" s="66">
        <v>0.15441063141549177</v>
      </c>
      <c r="M701" s="66">
        <v>428.24505781683695</v>
      </c>
      <c r="N701" s="66">
        <v>714.1261567275476</v>
      </c>
      <c r="O701" s="66">
        <v>2406.2884774187914</v>
      </c>
      <c r="P701" s="66">
        <v>3901.4981548371043</v>
      </c>
      <c r="Q701" s="66">
        <v>-6147.958896820959</v>
      </c>
      <c r="R701" s="66">
        <v>9268.3735309673</v>
      </c>
      <c r="S701" s="66">
        <v>1552.8148148148136</v>
      </c>
      <c r="T701" s="66">
        <v>7.449690343387932E-05</v>
      </c>
    </row>
    <row r="702" spans="7:20" ht="11.25">
      <c r="G702" s="24" t="s">
        <v>271</v>
      </c>
      <c r="H702" s="73">
        <v>1</v>
      </c>
      <c r="I702" s="66">
        <v>1684</v>
      </c>
      <c r="J702" s="66">
        <v>1560.2073170731696</v>
      </c>
      <c r="K702" s="66">
        <v>123.79268292683037</v>
      </c>
      <c r="L702" s="66">
        <v>0.03192241134597397</v>
      </c>
      <c r="M702" s="66">
        <v>428.24505781683695</v>
      </c>
      <c r="N702" s="66">
        <v>714.1261567275476</v>
      </c>
      <c r="O702" s="66">
        <v>2406.2884774187914</v>
      </c>
      <c r="P702" s="66">
        <v>3901.4981548371043</v>
      </c>
      <c r="Q702" s="66">
        <v>-6147.958896820959</v>
      </c>
      <c r="R702" s="66">
        <v>9268.3735309673</v>
      </c>
      <c r="S702" s="66">
        <v>1558.6790123456778</v>
      </c>
      <c r="T702" s="66">
        <v>3.1840157134433964E-06</v>
      </c>
    </row>
    <row r="703" spans="7:20" ht="11.25">
      <c r="G703" s="24" t="s">
        <v>272</v>
      </c>
      <c r="H703" s="73">
        <v>1</v>
      </c>
      <c r="I703" s="66">
        <v>746</v>
      </c>
      <c r="J703" s="66">
        <v>1560.2073170731696</v>
      </c>
      <c r="K703" s="66">
        <v>-814.2073170731696</v>
      </c>
      <c r="L703" s="66">
        <v>-0.2099595895492001</v>
      </c>
      <c r="M703" s="66">
        <v>428.24505781683695</v>
      </c>
      <c r="N703" s="66">
        <v>714.1261567275476</v>
      </c>
      <c r="O703" s="66">
        <v>2406.2884774187914</v>
      </c>
      <c r="P703" s="66">
        <v>3901.4981548371043</v>
      </c>
      <c r="Q703" s="66">
        <v>-6147.958896820959</v>
      </c>
      <c r="R703" s="66">
        <v>9268.3735309673</v>
      </c>
      <c r="S703" s="66">
        <v>1570.2592592592582</v>
      </c>
      <c r="T703" s="66">
        <v>0.00013773846966852696</v>
      </c>
    </row>
    <row r="704" spans="7:20" ht="11.25">
      <c r="G704" s="24" t="s">
        <v>273</v>
      </c>
      <c r="H704" s="73">
        <v>1</v>
      </c>
      <c r="I704" s="66">
        <v>890</v>
      </c>
      <c r="J704" s="66">
        <v>1560.2073170731696</v>
      </c>
      <c r="K704" s="66">
        <v>-670.2073170731696</v>
      </c>
      <c r="L704" s="66">
        <v>-0.1728263186228621</v>
      </c>
      <c r="M704" s="66">
        <v>428.24505781683695</v>
      </c>
      <c r="N704" s="66">
        <v>714.1261567275476</v>
      </c>
      <c r="O704" s="66">
        <v>2406.2884774187914</v>
      </c>
      <c r="P704" s="66">
        <v>3901.4981548371043</v>
      </c>
      <c r="Q704" s="66">
        <v>-6147.958896820959</v>
      </c>
      <c r="R704" s="66">
        <v>9268.3735309673</v>
      </c>
      <c r="S704" s="66">
        <v>1568.4814814814804</v>
      </c>
      <c r="T704" s="66">
        <v>9.332619972244872E-05</v>
      </c>
    </row>
    <row r="705" spans="7:20" ht="11.25">
      <c r="G705" s="24" t="s">
        <v>274</v>
      </c>
      <c r="H705" s="73">
        <v>1</v>
      </c>
      <c r="I705" s="66">
        <v>1343</v>
      </c>
      <c r="J705" s="66">
        <v>1560.2073170731696</v>
      </c>
      <c r="K705" s="66">
        <v>-217.20731707316963</v>
      </c>
      <c r="L705" s="66">
        <v>-0.05601123716709038</v>
      </c>
      <c r="M705" s="66">
        <v>428.24505781683695</v>
      </c>
      <c r="N705" s="66">
        <v>714.1261567275476</v>
      </c>
      <c r="O705" s="66">
        <v>2406.2884774187914</v>
      </c>
      <c r="P705" s="66">
        <v>3901.4981548371043</v>
      </c>
      <c r="Q705" s="66">
        <v>-6147.958896820959</v>
      </c>
      <c r="R705" s="66">
        <v>9268.3735309673</v>
      </c>
      <c r="S705" s="66">
        <v>1562.8888888888878</v>
      </c>
      <c r="T705" s="66">
        <v>9.802439128830197E-06</v>
      </c>
    </row>
    <row r="706" spans="7:20" ht="11.25">
      <c r="G706" s="24" t="s">
        <v>275</v>
      </c>
      <c r="H706" s="73">
        <v>1</v>
      </c>
      <c r="I706" s="66">
        <v>1258</v>
      </c>
      <c r="J706" s="66">
        <v>1560.2073170731696</v>
      </c>
      <c r="K706" s="66">
        <v>-302.20731707316963</v>
      </c>
      <c r="L706" s="66">
        <v>-0.07793018181110936</v>
      </c>
      <c r="M706" s="66">
        <v>428.24505781683695</v>
      </c>
      <c r="N706" s="66">
        <v>714.1261567275476</v>
      </c>
      <c r="O706" s="66">
        <v>2406.2884774187914</v>
      </c>
      <c r="P706" s="66">
        <v>3901.4981548371043</v>
      </c>
      <c r="Q706" s="66">
        <v>-6147.958896820959</v>
      </c>
      <c r="R706" s="66">
        <v>9268.3735309673</v>
      </c>
      <c r="S706" s="66">
        <v>1563.9382716049372</v>
      </c>
      <c r="T706" s="66">
        <v>1.8975586246122143E-05</v>
      </c>
    </row>
    <row r="707" spans="7:20" ht="11.25">
      <c r="G707" s="24" t="s">
        <v>276</v>
      </c>
      <c r="H707" s="73">
        <v>1</v>
      </c>
      <c r="I707" s="66">
        <v>1911</v>
      </c>
      <c r="J707" s="66">
        <v>3837.2307692307704</v>
      </c>
      <c r="K707" s="66">
        <v>-1926.2307692307704</v>
      </c>
      <c r="L707" s="66">
        <v>-0.49671700708676875</v>
      </c>
      <c r="M707" s="66">
        <v>537.7712915116344</v>
      </c>
      <c r="N707" s="66">
        <v>2774.7592940378613</v>
      </c>
      <c r="O707" s="66">
        <v>4899.702244423679</v>
      </c>
      <c r="P707" s="66">
        <v>3915.034097505011</v>
      </c>
      <c r="Q707" s="66">
        <v>-3897.6783243995974</v>
      </c>
      <c r="R707" s="66">
        <v>11572.139862861139</v>
      </c>
      <c r="S707" s="66">
        <v>3875</v>
      </c>
      <c r="T707" s="66">
        <v>0.001233164631557122</v>
      </c>
    </row>
    <row r="708" spans="7:20" ht="11.25">
      <c r="G708" s="24" t="s">
        <v>277</v>
      </c>
      <c r="H708" s="73">
        <v>1</v>
      </c>
      <c r="I708" s="66">
        <v>18942</v>
      </c>
      <c r="J708" s="66">
        <v>13425.473684210518</v>
      </c>
      <c r="K708" s="66">
        <v>5516.526315789482</v>
      </c>
      <c r="L708" s="66">
        <v>1.422546293447807</v>
      </c>
      <c r="M708" s="66">
        <v>889.6567647621123</v>
      </c>
      <c r="N708" s="66">
        <v>11667.784216230239</v>
      </c>
      <c r="O708" s="66">
        <v>15183.163152190797</v>
      </c>
      <c r="P708" s="66">
        <v>3978.6660053012456</v>
      </c>
      <c r="Q708" s="66">
        <v>5564.847416731828</v>
      </c>
      <c r="R708" s="66">
        <v>21286.099951689208</v>
      </c>
      <c r="S708" s="66">
        <v>13119</v>
      </c>
      <c r="T708" s="66">
        <v>0.029667531777036866</v>
      </c>
    </row>
    <row r="709" spans="7:20" ht="11.25">
      <c r="G709" s="24" t="s">
        <v>278</v>
      </c>
      <c r="H709" s="73">
        <v>1</v>
      </c>
      <c r="I709" s="66">
        <v>1827</v>
      </c>
      <c r="J709" s="66">
        <v>3837.2307692307704</v>
      </c>
      <c r="K709" s="66">
        <v>-2010.2307692307704</v>
      </c>
      <c r="L709" s="66">
        <v>-0.5183780817937993</v>
      </c>
      <c r="M709" s="66">
        <v>537.7712915116344</v>
      </c>
      <c r="N709" s="66">
        <v>2774.7592940378613</v>
      </c>
      <c r="O709" s="66">
        <v>4899.702244423679</v>
      </c>
      <c r="P709" s="66">
        <v>3915.034097505011</v>
      </c>
      <c r="Q709" s="66">
        <v>-3897.6783243995974</v>
      </c>
      <c r="R709" s="66">
        <v>11572.139862861139</v>
      </c>
      <c r="S709" s="66">
        <v>3876.6470588235306</v>
      </c>
      <c r="T709" s="66">
        <v>0.001343062615876523</v>
      </c>
    </row>
    <row r="710" spans="7:20" ht="11.25">
      <c r="G710" s="24" t="s">
        <v>279</v>
      </c>
      <c r="H710" s="73">
        <v>1</v>
      </c>
      <c r="I710" s="66">
        <v>1203</v>
      </c>
      <c r="J710" s="66">
        <v>13425.473684210518</v>
      </c>
      <c r="K710" s="66">
        <v>-12222.473684210518</v>
      </c>
      <c r="L710" s="66">
        <v>-3.1518085187904585</v>
      </c>
      <c r="M710" s="66">
        <v>889.6567647621123</v>
      </c>
      <c r="N710" s="66">
        <v>11667.784216230239</v>
      </c>
      <c r="O710" s="66">
        <v>15183.163152190797</v>
      </c>
      <c r="P710" s="66">
        <v>3978.6660053012456</v>
      </c>
      <c r="Q710" s="66">
        <v>5564.847416731828</v>
      </c>
      <c r="R710" s="66">
        <v>21286.099951689208</v>
      </c>
      <c r="S710" s="66">
        <v>14104.5</v>
      </c>
      <c r="T710" s="66">
        <v>0.14563583475561873</v>
      </c>
    </row>
    <row r="711" spans="7:20" ht="11.25">
      <c r="G711" s="24" t="s">
        <v>280</v>
      </c>
      <c r="H711" s="73">
        <v>1</v>
      </c>
      <c r="I711" s="66">
        <v>1627</v>
      </c>
      <c r="J711" s="66">
        <v>1560.2073170731696</v>
      </c>
      <c r="K711" s="66">
        <v>66.79268292683037</v>
      </c>
      <c r="L711" s="66">
        <v>0.017223824937631835</v>
      </c>
      <c r="M711" s="66">
        <v>428.24505781683695</v>
      </c>
      <c r="N711" s="66">
        <v>714.1261567275476</v>
      </c>
      <c r="O711" s="66">
        <v>2406.2884774187914</v>
      </c>
      <c r="P711" s="66">
        <v>3901.4981548371043</v>
      </c>
      <c r="Q711" s="66">
        <v>-6147.958896820959</v>
      </c>
      <c r="R711" s="66">
        <v>9268.3735309673</v>
      </c>
      <c r="S711" s="66">
        <v>1559.3827160493815</v>
      </c>
      <c r="T711" s="66">
        <v>9.269216555989721E-07</v>
      </c>
    </row>
    <row r="712" spans="7:20" ht="11.25">
      <c r="G712" s="24" t="s">
        <v>281</v>
      </c>
      <c r="H712" s="73">
        <v>1</v>
      </c>
      <c r="I712" s="66">
        <v>22867</v>
      </c>
      <c r="J712" s="66">
        <v>13425.473684210518</v>
      </c>
      <c r="K712" s="66">
        <v>9441.526315789482</v>
      </c>
      <c r="L712" s="66">
        <v>2.4346857961275066</v>
      </c>
      <c r="M712" s="66">
        <v>889.6567647621123</v>
      </c>
      <c r="N712" s="66">
        <v>11667.784216230239</v>
      </c>
      <c r="O712" s="66">
        <v>15183.163152190797</v>
      </c>
      <c r="P712" s="66">
        <v>3978.6660053012456</v>
      </c>
      <c r="Q712" s="66">
        <v>5564.847416731828</v>
      </c>
      <c r="R712" s="66">
        <v>21286.099951689208</v>
      </c>
      <c r="S712" s="66">
        <v>12900.944444444436</v>
      </c>
      <c r="T712" s="66">
        <v>0.08690293486993483</v>
      </c>
    </row>
    <row r="713" spans="7:20" ht="11.25">
      <c r="G713" s="24" t="s">
        <v>282</v>
      </c>
      <c r="H713" s="73">
        <v>1</v>
      </c>
      <c r="I713" s="66">
        <v>1564</v>
      </c>
      <c r="J713" s="66">
        <v>3837.2307692307704</v>
      </c>
      <c r="K713" s="66">
        <v>-2273.2307692307704</v>
      </c>
      <c r="L713" s="66">
        <v>-0.5861978752217638</v>
      </c>
      <c r="M713" s="66">
        <v>537.7712915116344</v>
      </c>
      <c r="N713" s="66">
        <v>2774.7592940378613</v>
      </c>
      <c r="O713" s="66">
        <v>4899.702244423679</v>
      </c>
      <c r="P713" s="66">
        <v>3915.034097505011</v>
      </c>
      <c r="Q713" s="66">
        <v>-3897.6783243995974</v>
      </c>
      <c r="R713" s="66">
        <v>11572.139862861139</v>
      </c>
      <c r="S713" s="66">
        <v>3881.8039215686285</v>
      </c>
      <c r="T713" s="66">
        <v>0.001717479175658834</v>
      </c>
    </row>
    <row r="714" spans="7:20" ht="11.25">
      <c r="G714" s="24" t="s">
        <v>283</v>
      </c>
      <c r="H714" s="73">
        <v>1</v>
      </c>
      <c r="I714" s="66">
        <v>1634</v>
      </c>
      <c r="J714" s="66">
        <v>3837.2307692307704</v>
      </c>
      <c r="K714" s="66">
        <v>-2203.2307692307704</v>
      </c>
      <c r="L714" s="66">
        <v>-0.5681469796325718</v>
      </c>
      <c r="M714" s="66">
        <v>537.7712915116344</v>
      </c>
      <c r="N714" s="66">
        <v>2774.7592940378613</v>
      </c>
      <c r="O714" s="66">
        <v>4899.702244423679</v>
      </c>
      <c r="P714" s="66">
        <v>3915.034097505011</v>
      </c>
      <c r="Q714" s="66">
        <v>-3897.6783243995974</v>
      </c>
      <c r="R714" s="66">
        <v>11572.139862861139</v>
      </c>
      <c r="S714" s="66">
        <v>3880.4313725490206</v>
      </c>
      <c r="T714" s="66">
        <v>0.0016133344390822646</v>
      </c>
    </row>
    <row r="715" spans="7:20" ht="11.25">
      <c r="G715" s="24" t="s">
        <v>284</v>
      </c>
      <c r="H715" s="73">
        <v>1</v>
      </c>
      <c r="I715" s="66">
        <v>1316</v>
      </c>
      <c r="J715" s="66">
        <v>1560.2073170731696</v>
      </c>
      <c r="K715" s="66">
        <v>-244.20731707316963</v>
      </c>
      <c r="L715" s="66">
        <v>-0.06297372546577876</v>
      </c>
      <c r="M715" s="66">
        <v>428.24505781683695</v>
      </c>
      <c r="N715" s="66">
        <v>714.1261567275476</v>
      </c>
      <c r="O715" s="66">
        <v>2406.2884774187914</v>
      </c>
      <c r="P715" s="66">
        <v>3901.4981548371043</v>
      </c>
      <c r="Q715" s="66">
        <v>-6147.958896820959</v>
      </c>
      <c r="R715" s="66">
        <v>9268.3735309673</v>
      </c>
      <c r="S715" s="66">
        <v>1563.222222222221</v>
      </c>
      <c r="T715" s="66">
        <v>1.2390892703902614E-05</v>
      </c>
    </row>
    <row r="716" spans="7:20" ht="11.25">
      <c r="G716" s="24" t="s">
        <v>285</v>
      </c>
      <c r="H716" s="73">
        <v>1</v>
      </c>
      <c r="I716" s="66">
        <v>21145</v>
      </c>
      <c r="J716" s="66">
        <v>13425.473684210518</v>
      </c>
      <c r="K716" s="66">
        <v>7719.526315789482</v>
      </c>
      <c r="L716" s="66">
        <v>1.9906337646333812</v>
      </c>
      <c r="M716" s="66">
        <v>889.6567647621123</v>
      </c>
      <c r="N716" s="66">
        <v>11667.784216230239</v>
      </c>
      <c r="O716" s="66">
        <v>15183.163152190797</v>
      </c>
      <c r="P716" s="66">
        <v>3978.6660053012456</v>
      </c>
      <c r="Q716" s="66">
        <v>5564.847416731828</v>
      </c>
      <c r="R716" s="66">
        <v>21286.099951689208</v>
      </c>
      <c r="S716" s="66">
        <v>12996.611111111102</v>
      </c>
      <c r="T716" s="66">
        <v>0.05809400687736948</v>
      </c>
    </row>
    <row r="717" spans="7:20" ht="11.25">
      <c r="G717" s="24" t="s">
        <v>286</v>
      </c>
      <c r="H717" s="73">
        <v>1</v>
      </c>
      <c r="I717" s="66">
        <v>2281</v>
      </c>
      <c r="J717" s="66">
        <v>13425.473684210518</v>
      </c>
      <c r="K717" s="66">
        <v>-11144.473684210518</v>
      </c>
      <c r="L717" s="66">
        <v>-2.8738247267169004</v>
      </c>
      <c r="M717" s="66">
        <v>889.6567647621123</v>
      </c>
      <c r="N717" s="66">
        <v>11667.784216230239</v>
      </c>
      <c r="O717" s="66">
        <v>15183.163152190797</v>
      </c>
      <c r="P717" s="66">
        <v>3978.6660053012456</v>
      </c>
      <c r="Q717" s="66">
        <v>5564.847416731828</v>
      </c>
      <c r="R717" s="66">
        <v>21286.099951689208</v>
      </c>
      <c r="S717" s="66">
        <v>14044.6111111111</v>
      </c>
      <c r="T717" s="66">
        <v>0.12107909154158936</v>
      </c>
    </row>
    <row r="718" spans="7:20" ht="11.25">
      <c r="G718" s="24" t="s">
        <v>287</v>
      </c>
      <c r="H718" s="73">
        <v>1</v>
      </c>
      <c r="I718" s="66">
        <v>1363</v>
      </c>
      <c r="J718" s="66">
        <v>3837.2307692307704</v>
      </c>
      <c r="K718" s="66">
        <v>-2474.2307692307704</v>
      </c>
      <c r="L718" s="66">
        <v>-0.638029732556444</v>
      </c>
      <c r="M718" s="66">
        <v>537.7712915116344</v>
      </c>
      <c r="N718" s="66">
        <v>2774.7592940378613</v>
      </c>
      <c r="O718" s="66">
        <v>4899.702244423679</v>
      </c>
      <c r="P718" s="66">
        <v>3915.034097505011</v>
      </c>
      <c r="Q718" s="66">
        <v>-3897.6783243995974</v>
      </c>
      <c r="R718" s="66">
        <v>11572.139862861139</v>
      </c>
      <c r="S718" s="66">
        <v>3885.745098039217</v>
      </c>
      <c r="T718" s="66">
        <v>0.0020346271492266838</v>
      </c>
    </row>
    <row r="719" spans="7:20" ht="11.25">
      <c r="G719" s="24" t="s">
        <v>288</v>
      </c>
      <c r="H719" s="73">
        <v>1</v>
      </c>
      <c r="I719" s="66">
        <v>2062</v>
      </c>
      <c r="J719" s="66">
        <v>3837.2307692307704</v>
      </c>
      <c r="K719" s="66">
        <v>-1775.2307692307704</v>
      </c>
      <c r="L719" s="66">
        <v>-0.4577786466015115</v>
      </c>
      <c r="M719" s="66">
        <v>537.7712915116344</v>
      </c>
      <c r="N719" s="66">
        <v>2774.7592940378613</v>
      </c>
      <c r="O719" s="66">
        <v>4899.702244423679</v>
      </c>
      <c r="P719" s="66">
        <v>3915.034097505011</v>
      </c>
      <c r="Q719" s="66">
        <v>-3897.6783243995974</v>
      </c>
      <c r="R719" s="66">
        <v>11572.139862861139</v>
      </c>
      <c r="S719" s="66">
        <v>3872.0392156862754</v>
      </c>
      <c r="T719" s="66">
        <v>0.0010474035988835232</v>
      </c>
    </row>
    <row r="720" spans="7:20" ht="11.25">
      <c r="G720" s="24" t="s">
        <v>289</v>
      </c>
      <c r="H720" s="73">
        <v>1</v>
      </c>
      <c r="I720" s="66">
        <v>2251</v>
      </c>
      <c r="J720" s="66">
        <v>1560.2073170731696</v>
      </c>
      <c r="K720" s="66">
        <v>690.7926829268304</v>
      </c>
      <c r="L720" s="66">
        <v>0.17813466561842994</v>
      </c>
      <c r="M720" s="66">
        <v>428.24505781683695</v>
      </c>
      <c r="N720" s="66">
        <v>714.1261567275476</v>
      </c>
      <c r="O720" s="66">
        <v>2406.2884774187914</v>
      </c>
      <c r="P720" s="66">
        <v>3901.4981548371043</v>
      </c>
      <c r="Q720" s="66">
        <v>-6147.958896820959</v>
      </c>
      <c r="R720" s="66">
        <v>9268.3735309673</v>
      </c>
      <c r="S720" s="66">
        <v>1551.6790123456778</v>
      </c>
      <c r="T720" s="66">
        <v>9.914725826052303E-05</v>
      </c>
    </row>
    <row r="721" spans="7:20" ht="11.25">
      <c r="G721" s="24" t="s">
        <v>290</v>
      </c>
      <c r="H721" s="73">
        <v>1</v>
      </c>
      <c r="I721" s="66">
        <v>1656</v>
      </c>
      <c r="J721" s="66">
        <v>1560.2073170731696</v>
      </c>
      <c r="K721" s="66">
        <v>95.79268292683037</v>
      </c>
      <c r="L721" s="66">
        <v>0.024702053110297134</v>
      </c>
      <c r="M721" s="66">
        <v>428.24505781683695</v>
      </c>
      <c r="N721" s="66">
        <v>714.1261567275476</v>
      </c>
      <c r="O721" s="66">
        <v>2406.2884774187914</v>
      </c>
      <c r="P721" s="66">
        <v>3901.4981548371043</v>
      </c>
      <c r="Q721" s="66">
        <v>-6147.958896820959</v>
      </c>
      <c r="R721" s="66">
        <v>9268.3735309673</v>
      </c>
      <c r="S721" s="66">
        <v>1559.0246913580236</v>
      </c>
      <c r="T721" s="66">
        <v>1.9065575782976323E-06</v>
      </c>
    </row>
    <row r="722" spans="7:20" ht="11.25">
      <c r="G722" s="24" t="s">
        <v>291</v>
      </c>
      <c r="H722" s="73">
        <v>1</v>
      </c>
      <c r="I722" s="66">
        <v>1534</v>
      </c>
      <c r="J722" s="66">
        <v>1560.2073170731696</v>
      </c>
      <c r="K722" s="66">
        <v>-26.207317073169634</v>
      </c>
      <c r="L722" s="66">
        <v>-0.006758079202294806</v>
      </c>
      <c r="M722" s="66">
        <v>428.24505781683695</v>
      </c>
      <c r="N722" s="66">
        <v>714.1261567275476</v>
      </c>
      <c r="O722" s="66">
        <v>2406.2884774187914</v>
      </c>
      <c r="P722" s="66">
        <v>3901.4981548371043</v>
      </c>
      <c r="Q722" s="66">
        <v>-6147.958896820959</v>
      </c>
      <c r="R722" s="66">
        <v>9268.3735309673</v>
      </c>
      <c r="S722" s="66">
        <v>1560.5308641975298</v>
      </c>
      <c r="T722" s="66">
        <v>1.4270210445694808E-07</v>
      </c>
    </row>
    <row r="723" spans="7:20" ht="11.25">
      <c r="G723" s="24" t="s">
        <v>292</v>
      </c>
      <c r="H723" s="73">
        <v>1</v>
      </c>
      <c r="I723" s="66">
        <v>1459</v>
      </c>
      <c r="J723" s="66">
        <v>1560.2073170731696</v>
      </c>
      <c r="K723" s="66">
        <v>-101.20731707316963</v>
      </c>
      <c r="L723" s="66">
        <v>-0.026098324476429194</v>
      </c>
      <c r="M723" s="66">
        <v>428.24505781683695</v>
      </c>
      <c r="N723" s="66">
        <v>714.1261567275476</v>
      </c>
      <c r="O723" s="66">
        <v>2406.2884774187914</v>
      </c>
      <c r="P723" s="66">
        <v>3901.4981548371043</v>
      </c>
      <c r="Q723" s="66">
        <v>-6147.958896820959</v>
      </c>
      <c r="R723" s="66">
        <v>9268.3735309673</v>
      </c>
      <c r="S723" s="66">
        <v>1561.4567901234557</v>
      </c>
      <c r="T723" s="66">
        <v>2.1281835207709416E-06</v>
      </c>
    </row>
    <row r="724" spans="7:20" ht="11.25">
      <c r="G724" s="24" t="s">
        <v>293</v>
      </c>
      <c r="H724" s="73">
        <v>1</v>
      </c>
      <c r="I724" s="66">
        <v>1426</v>
      </c>
      <c r="J724" s="66">
        <v>1560.2073170731696</v>
      </c>
      <c r="K724" s="66">
        <v>-134.20731707316963</v>
      </c>
      <c r="L724" s="66">
        <v>-0.03460803239704833</v>
      </c>
      <c r="M724" s="66">
        <v>428.24505781683695</v>
      </c>
      <c r="N724" s="66">
        <v>714.1261567275476</v>
      </c>
      <c r="O724" s="66">
        <v>2406.2884774187914</v>
      </c>
      <c r="P724" s="66">
        <v>3901.4981548371043</v>
      </c>
      <c r="Q724" s="66">
        <v>-6147.958896820959</v>
      </c>
      <c r="R724" s="66">
        <v>9268.3735309673</v>
      </c>
      <c r="S724" s="66">
        <v>1561.864197530863</v>
      </c>
      <c r="T724" s="66">
        <v>3.7422917361835828E-06</v>
      </c>
    </row>
    <row r="725" spans="7:20" ht="11.25">
      <c r="G725" s="24" t="s">
        <v>294</v>
      </c>
      <c r="H725" s="73">
        <v>1</v>
      </c>
      <c r="I725" s="66">
        <v>2148</v>
      </c>
      <c r="J725" s="66">
        <v>1560.2073170731696</v>
      </c>
      <c r="K725" s="66">
        <v>587.7926829268304</v>
      </c>
      <c r="L725" s="66">
        <v>0.15157406210861873</v>
      </c>
      <c r="M725" s="66">
        <v>428.24505781683695</v>
      </c>
      <c r="N725" s="66">
        <v>714.1261567275476</v>
      </c>
      <c r="O725" s="66">
        <v>2406.2884774187914</v>
      </c>
      <c r="P725" s="66">
        <v>3901.4981548371043</v>
      </c>
      <c r="Q725" s="66">
        <v>-6147.958896820959</v>
      </c>
      <c r="R725" s="66">
        <v>9268.3735309673</v>
      </c>
      <c r="S725" s="66">
        <v>1552.9506172839494</v>
      </c>
      <c r="T725" s="66">
        <v>7.178498311754328E-05</v>
      </c>
    </row>
    <row r="726" spans="7:20" ht="11.25">
      <c r="G726" s="24" t="s">
        <v>295</v>
      </c>
      <c r="H726" s="73">
        <v>1</v>
      </c>
      <c r="I726" s="66">
        <v>611</v>
      </c>
      <c r="J726" s="66">
        <v>1560.2073170731696</v>
      </c>
      <c r="K726" s="66">
        <v>-949.2073170731696</v>
      </c>
      <c r="L726" s="66">
        <v>-0.24477203104264203</v>
      </c>
      <c r="M726" s="66">
        <v>428.24505781683695</v>
      </c>
      <c r="N726" s="66">
        <v>714.1261567275476</v>
      </c>
      <c r="O726" s="66">
        <v>2406.2884774187914</v>
      </c>
      <c r="P726" s="66">
        <v>3901.4981548371043</v>
      </c>
      <c r="Q726" s="66">
        <v>-6147.958896820959</v>
      </c>
      <c r="R726" s="66">
        <v>9268.3735309673</v>
      </c>
      <c r="S726" s="66">
        <v>1571.9259259259247</v>
      </c>
      <c r="T726" s="66">
        <v>0.00018720067325181703</v>
      </c>
    </row>
    <row r="727" spans="7:20" ht="11.25">
      <c r="G727" s="24" t="s">
        <v>296</v>
      </c>
      <c r="H727" s="73">
        <v>1</v>
      </c>
      <c r="I727" s="66">
        <v>673</v>
      </c>
      <c r="J727" s="66">
        <v>1560.2073170731696</v>
      </c>
      <c r="K727" s="66">
        <v>-887.2073170731696</v>
      </c>
      <c r="L727" s="66">
        <v>-0.22878409494935759</v>
      </c>
      <c r="M727" s="66">
        <v>428.24505781683695</v>
      </c>
      <c r="N727" s="66">
        <v>714.1261567275476</v>
      </c>
      <c r="O727" s="66">
        <v>2406.2884774187914</v>
      </c>
      <c r="P727" s="66">
        <v>3901.4981548371043</v>
      </c>
      <c r="Q727" s="66">
        <v>-6147.958896820959</v>
      </c>
      <c r="R727" s="66">
        <v>9268.3735309673</v>
      </c>
      <c r="S727" s="66">
        <v>1571.1604938271594</v>
      </c>
      <c r="T727" s="66">
        <v>0.0001635443260306098</v>
      </c>
    </row>
    <row r="728" spans="7:20" ht="11.25">
      <c r="G728" s="24" t="s">
        <v>297</v>
      </c>
      <c r="H728" s="73">
        <v>1</v>
      </c>
      <c r="I728" s="66">
        <v>710</v>
      </c>
      <c r="J728" s="66">
        <v>1560.2073170731696</v>
      </c>
      <c r="K728" s="66">
        <v>-850.2073170731696</v>
      </c>
      <c r="L728" s="66">
        <v>-0.21924290728078463</v>
      </c>
      <c r="M728" s="66">
        <v>428.24505781683695</v>
      </c>
      <c r="N728" s="66">
        <v>714.1261567275476</v>
      </c>
      <c r="O728" s="66">
        <v>2406.2884774187914</v>
      </c>
      <c r="P728" s="66">
        <v>3901.4981548371043</v>
      </c>
      <c r="Q728" s="66">
        <v>-6147.958896820959</v>
      </c>
      <c r="R728" s="66">
        <v>9268.3735309673</v>
      </c>
      <c r="S728" s="66">
        <v>1570.7037037037026</v>
      </c>
      <c r="T728" s="66">
        <v>0.00015018789423183648</v>
      </c>
    </row>
    <row r="729" spans="7:20" ht="11.25">
      <c r="G729" s="24" t="s">
        <v>298</v>
      </c>
      <c r="H729" s="73">
        <v>1</v>
      </c>
      <c r="I729" s="66">
        <v>478</v>
      </c>
      <c r="J729" s="66">
        <v>1560.2073170731696</v>
      </c>
      <c r="K729" s="66">
        <v>-1082.2073170731696</v>
      </c>
      <c r="L729" s="66">
        <v>-0.279068732662107</v>
      </c>
      <c r="M729" s="66">
        <v>428.24505781683695</v>
      </c>
      <c r="N729" s="66">
        <v>714.1261567275476</v>
      </c>
      <c r="O729" s="66">
        <v>2406.2884774187914</v>
      </c>
      <c r="P729" s="66">
        <v>3901.4981548371043</v>
      </c>
      <c r="Q729" s="66">
        <v>-6147.958896820959</v>
      </c>
      <c r="R729" s="66">
        <v>9268.3735309673</v>
      </c>
      <c r="S729" s="66">
        <v>1573.5679012345668</v>
      </c>
      <c r="T729" s="66">
        <v>0.00024333589845564808</v>
      </c>
    </row>
    <row r="730" spans="7:20" ht="11.25">
      <c r="G730" s="24" t="s">
        <v>299</v>
      </c>
      <c r="H730" s="73">
        <v>1</v>
      </c>
      <c r="I730" s="66">
        <v>425</v>
      </c>
      <c r="J730" s="66">
        <v>1560.2073170731696</v>
      </c>
      <c r="K730" s="66">
        <v>-1135.2073170731696</v>
      </c>
      <c r="L730" s="66">
        <v>-0.2927358393224953</v>
      </c>
      <c r="M730" s="66">
        <v>428.24505781683695</v>
      </c>
      <c r="N730" s="66">
        <v>714.1261567275476</v>
      </c>
      <c r="O730" s="66">
        <v>2406.2884774187914</v>
      </c>
      <c r="P730" s="66">
        <v>3901.4981548371043</v>
      </c>
      <c r="Q730" s="66">
        <v>-6147.958896820959</v>
      </c>
      <c r="R730" s="66">
        <v>9268.3735309673</v>
      </c>
      <c r="S730" s="66">
        <v>1574.222222222221</v>
      </c>
      <c r="T730" s="66">
        <v>0.00026775378269910645</v>
      </c>
    </row>
    <row r="731" spans="7:20" ht="11.25">
      <c r="G731" s="24" t="s">
        <v>300</v>
      </c>
      <c r="H731" s="73">
        <v>1</v>
      </c>
      <c r="I731" s="66">
        <v>601</v>
      </c>
      <c r="J731" s="66">
        <v>3837.2307692307704</v>
      </c>
      <c r="K731" s="66">
        <v>-3236.2307692307704</v>
      </c>
      <c r="L731" s="66">
        <v>-0.8345266245416494</v>
      </c>
      <c r="M731" s="66">
        <v>537.7712915116344</v>
      </c>
      <c r="N731" s="66">
        <v>2774.7592940378613</v>
      </c>
      <c r="O731" s="66">
        <v>4899.702244423679</v>
      </c>
      <c r="P731" s="66">
        <v>3915.034097505011</v>
      </c>
      <c r="Q731" s="66">
        <v>-3897.6783243995974</v>
      </c>
      <c r="R731" s="66">
        <v>11572.139862861139</v>
      </c>
      <c r="S731" s="66">
        <v>3900.686274509805</v>
      </c>
      <c r="T731" s="66">
        <v>0.0034808346527856232</v>
      </c>
    </row>
    <row r="732" spans="7:20" ht="11.25">
      <c r="G732" s="24" t="s">
        <v>301</v>
      </c>
      <c r="H732" s="73">
        <v>1</v>
      </c>
      <c r="I732" s="66">
        <v>607</v>
      </c>
      <c r="J732" s="66">
        <v>1560.2073170731696</v>
      </c>
      <c r="K732" s="66">
        <v>-953.2073170731696</v>
      </c>
      <c r="L732" s="66">
        <v>-0.24580351079059584</v>
      </c>
      <c r="M732" s="66">
        <v>428.24505781683695</v>
      </c>
      <c r="N732" s="66">
        <v>714.1261567275476</v>
      </c>
      <c r="O732" s="66">
        <v>2406.2884774187914</v>
      </c>
      <c r="P732" s="66">
        <v>3901.4981548371043</v>
      </c>
      <c r="Q732" s="66">
        <v>-6147.958896820959</v>
      </c>
      <c r="R732" s="66">
        <v>9268.3735309673</v>
      </c>
      <c r="S732" s="66">
        <v>1571.9753086419742</v>
      </c>
      <c r="T732" s="66">
        <v>0.00018878174078618227</v>
      </c>
    </row>
    <row r="733" spans="7:20" ht="11.25">
      <c r="G733" s="24" t="s">
        <v>302</v>
      </c>
      <c r="H733" s="73">
        <v>1</v>
      </c>
      <c r="I733" s="66">
        <v>637</v>
      </c>
      <c r="J733" s="66">
        <v>1560.2073170731696</v>
      </c>
      <c r="K733" s="66">
        <v>-923.2073170731696</v>
      </c>
      <c r="L733" s="66">
        <v>-0.2380674126809421</v>
      </c>
      <c r="M733" s="66">
        <v>428.24505781683695</v>
      </c>
      <c r="N733" s="66">
        <v>714.1261567275476</v>
      </c>
      <c r="O733" s="66">
        <v>2406.2884774187914</v>
      </c>
      <c r="P733" s="66">
        <v>3901.4981548371043</v>
      </c>
      <c r="Q733" s="66">
        <v>-6147.958896820959</v>
      </c>
      <c r="R733" s="66">
        <v>9268.3735309673</v>
      </c>
      <c r="S733" s="66">
        <v>1571.604938271604</v>
      </c>
      <c r="T733" s="66">
        <v>0.00017708579577842677</v>
      </c>
    </row>
    <row r="734" spans="7:20" ht="11.25">
      <c r="G734" s="24" t="s">
        <v>303</v>
      </c>
      <c r="H734" s="73">
        <v>1</v>
      </c>
      <c r="I734" s="66">
        <v>507</v>
      </c>
      <c r="J734" s="66">
        <v>1560.2073170731696</v>
      </c>
      <c r="K734" s="66">
        <v>-1053.2073170731696</v>
      </c>
      <c r="L734" s="66">
        <v>-0.2715905044894417</v>
      </c>
      <c r="M734" s="66">
        <v>428.24505781683695</v>
      </c>
      <c r="N734" s="66">
        <v>714.1261567275476</v>
      </c>
      <c r="O734" s="66">
        <v>2406.2884774187914</v>
      </c>
      <c r="P734" s="66">
        <v>3901.4981548371043</v>
      </c>
      <c r="Q734" s="66">
        <v>-6147.958896820959</v>
      </c>
      <c r="R734" s="66">
        <v>9268.3735309673</v>
      </c>
      <c r="S734" s="66">
        <v>1573.2098765432088</v>
      </c>
      <c r="T734" s="66">
        <v>0.0002304692491451003</v>
      </c>
    </row>
    <row r="735" spans="7:20" ht="11.25">
      <c r="G735" s="24" t="s">
        <v>304</v>
      </c>
      <c r="H735" s="73">
        <v>1</v>
      </c>
      <c r="I735" s="66">
        <v>467</v>
      </c>
      <c r="J735" s="66">
        <v>1560.2073170731696</v>
      </c>
      <c r="K735" s="66">
        <v>-1093.2073170731696</v>
      </c>
      <c r="L735" s="66">
        <v>-0.28190530196898006</v>
      </c>
      <c r="M735" s="66">
        <v>428.24505781683695</v>
      </c>
      <c r="N735" s="66">
        <v>714.1261567275476</v>
      </c>
      <c r="O735" s="66">
        <v>2406.2884774187914</v>
      </c>
      <c r="P735" s="66">
        <v>3901.4981548371043</v>
      </c>
      <c r="Q735" s="66">
        <v>-6147.958896820959</v>
      </c>
      <c r="R735" s="66">
        <v>9268.3735309673</v>
      </c>
      <c r="S735" s="66">
        <v>1573.7037037037026</v>
      </c>
      <c r="T735" s="66">
        <v>0.0002483077709500909</v>
      </c>
    </row>
    <row r="736" spans="7:20" ht="11.25">
      <c r="G736" s="24" t="s">
        <v>305</v>
      </c>
      <c r="H736" s="73">
        <v>1</v>
      </c>
      <c r="I736" s="66">
        <v>411</v>
      </c>
      <c r="J736" s="66">
        <v>1560.2073170731696</v>
      </c>
      <c r="K736" s="66">
        <v>-1149.2073170731696</v>
      </c>
      <c r="L736" s="66">
        <v>-0.2963460184403337</v>
      </c>
      <c r="M736" s="66">
        <v>428.24505781683695</v>
      </c>
      <c r="N736" s="66">
        <v>714.1261567275476</v>
      </c>
      <c r="O736" s="66">
        <v>2406.2884774187914</v>
      </c>
      <c r="P736" s="66">
        <v>3901.4981548371043</v>
      </c>
      <c r="Q736" s="66">
        <v>-6147.958896820959</v>
      </c>
      <c r="R736" s="66">
        <v>9268.3735309673</v>
      </c>
      <c r="S736" s="66">
        <v>1574.395061728394</v>
      </c>
      <c r="T736" s="66">
        <v>0.0002743986792000442</v>
      </c>
    </row>
    <row r="737" spans="7:20" ht="11.25">
      <c r="G737" s="24" t="s">
        <v>306</v>
      </c>
      <c r="H737" s="73">
        <v>1</v>
      </c>
      <c r="I737" s="66">
        <v>538</v>
      </c>
      <c r="J737" s="66">
        <v>1560.2073170731696</v>
      </c>
      <c r="K737" s="66">
        <v>-1022.2073170731696</v>
      </c>
      <c r="L737" s="66">
        <v>-0.2635965364427995</v>
      </c>
      <c r="M737" s="66">
        <v>428.24505781683695</v>
      </c>
      <c r="N737" s="66">
        <v>714.1261567275476</v>
      </c>
      <c r="O737" s="66">
        <v>2406.2884774187914</v>
      </c>
      <c r="P737" s="66">
        <v>3901.4981548371043</v>
      </c>
      <c r="Q737" s="66">
        <v>-6147.958896820959</v>
      </c>
      <c r="R737" s="66">
        <v>9268.3735309673</v>
      </c>
      <c r="S737" s="66">
        <v>1572.827160493826</v>
      </c>
      <c r="T737" s="66">
        <v>0.0002171016990558027</v>
      </c>
    </row>
    <row r="738" spans="7:20" ht="11.25">
      <c r="G738" s="24" t="s">
        <v>307</v>
      </c>
      <c r="H738" s="73">
        <v>1</v>
      </c>
      <c r="I738" s="66">
        <v>2670</v>
      </c>
      <c r="J738" s="66">
        <v>13425.473684210518</v>
      </c>
      <c r="K738" s="66">
        <v>-10755.473684210518</v>
      </c>
      <c r="L738" s="66">
        <v>-2.77351332122839</v>
      </c>
      <c r="M738" s="66">
        <v>889.6567647621123</v>
      </c>
      <c r="N738" s="66">
        <v>11667.784216230239</v>
      </c>
      <c r="O738" s="66">
        <v>15183.163152190797</v>
      </c>
      <c r="P738" s="66">
        <v>3978.6660053012456</v>
      </c>
      <c r="Q738" s="66">
        <v>5564.847416731828</v>
      </c>
      <c r="R738" s="66">
        <v>21286.099951689208</v>
      </c>
      <c r="S738" s="66">
        <v>14023</v>
      </c>
      <c r="T738" s="66">
        <v>0.11277403296110748</v>
      </c>
    </row>
    <row r="739" spans="7:20" ht="11.25">
      <c r="G739" s="24" t="s">
        <v>308</v>
      </c>
      <c r="H739" s="73">
        <v>1</v>
      </c>
      <c r="I739" s="66">
        <v>2966</v>
      </c>
      <c r="J739" s="66">
        <v>13425.473684210518</v>
      </c>
      <c r="K739" s="66">
        <v>-10459.473684210518</v>
      </c>
      <c r="L739" s="66">
        <v>-2.697183819879806</v>
      </c>
      <c r="M739" s="66">
        <v>889.6567647621123</v>
      </c>
      <c r="N739" s="66">
        <v>11667.784216230239</v>
      </c>
      <c r="O739" s="66">
        <v>15183.163152190797</v>
      </c>
      <c r="P739" s="66">
        <v>3978.6660053012456</v>
      </c>
      <c r="Q739" s="66">
        <v>5564.847416731828</v>
      </c>
      <c r="R739" s="66">
        <v>21286.099951689208</v>
      </c>
      <c r="S739" s="66">
        <v>14006.555555555546</v>
      </c>
      <c r="T739" s="66">
        <v>0.10665216867762885</v>
      </c>
    </row>
    <row r="740" spans="7:20" ht="11.25">
      <c r="G740" s="24" t="s">
        <v>309</v>
      </c>
      <c r="H740" s="73">
        <v>1</v>
      </c>
      <c r="I740" s="66">
        <v>857</v>
      </c>
      <c r="J740" s="66">
        <v>3837.2307692307704</v>
      </c>
      <c r="K740" s="66">
        <v>-2980.2307692307704</v>
      </c>
      <c r="L740" s="66">
        <v>-0.768511920672604</v>
      </c>
      <c r="M740" s="66">
        <v>537.7712915116344</v>
      </c>
      <c r="N740" s="66">
        <v>2774.7592940378613</v>
      </c>
      <c r="O740" s="66">
        <v>4899.702244423679</v>
      </c>
      <c r="P740" s="66">
        <v>3915.034097505011</v>
      </c>
      <c r="Q740" s="66">
        <v>-3897.6783243995974</v>
      </c>
      <c r="R740" s="66">
        <v>11572.139862861139</v>
      </c>
      <c r="S740" s="66">
        <v>3895.666666666668</v>
      </c>
      <c r="T740" s="66">
        <v>0.002951917508191701</v>
      </c>
    </row>
    <row r="741" spans="7:20" ht="11.25">
      <c r="G741" s="24" t="s">
        <v>310</v>
      </c>
      <c r="H741" s="73">
        <v>1</v>
      </c>
      <c r="I741" s="66">
        <v>440</v>
      </c>
      <c r="J741" s="66">
        <v>3837.2307692307704</v>
      </c>
      <c r="K741" s="66">
        <v>-3397.2307692307704</v>
      </c>
      <c r="L741" s="66">
        <v>-0.8760436843967913</v>
      </c>
      <c r="M741" s="66">
        <v>537.7712915116344</v>
      </c>
      <c r="N741" s="66">
        <v>2774.7592940378613</v>
      </c>
      <c r="O741" s="66">
        <v>4899.702244423679</v>
      </c>
      <c r="P741" s="66">
        <v>3915.034097505011</v>
      </c>
      <c r="Q741" s="66">
        <v>-3897.6783243995974</v>
      </c>
      <c r="R741" s="66">
        <v>11572.139862861139</v>
      </c>
      <c r="S741" s="66">
        <v>3903.843137254903</v>
      </c>
      <c r="T741" s="66">
        <v>0.0038357873820182766</v>
      </c>
    </row>
    <row r="742" spans="7:20" ht="11.25">
      <c r="G742" s="24" t="s">
        <v>311</v>
      </c>
      <c r="H742" s="73">
        <v>1</v>
      </c>
      <c r="I742" s="66">
        <v>455</v>
      </c>
      <c r="J742" s="66">
        <v>3837.2307692307704</v>
      </c>
      <c r="K742" s="66">
        <v>-3382.2307692307704</v>
      </c>
      <c r="L742" s="66">
        <v>-0.8721756353419643</v>
      </c>
      <c r="M742" s="66">
        <v>537.7712915116344</v>
      </c>
      <c r="N742" s="66">
        <v>2774.7592940378613</v>
      </c>
      <c r="O742" s="66">
        <v>4899.702244423679</v>
      </c>
      <c r="P742" s="66">
        <v>3915.034097505011</v>
      </c>
      <c r="Q742" s="66">
        <v>-3897.6783243995974</v>
      </c>
      <c r="R742" s="66">
        <v>11572.139862861139</v>
      </c>
      <c r="S742" s="66">
        <v>3903.549019607844</v>
      </c>
      <c r="T742" s="66">
        <v>0.003801989390808937</v>
      </c>
    </row>
    <row r="743" spans="7:20" ht="11.25">
      <c r="G743" s="24" t="s">
        <v>312</v>
      </c>
      <c r="H743" s="73">
        <v>1</v>
      </c>
      <c r="I743" s="66">
        <v>472</v>
      </c>
      <c r="J743" s="66">
        <v>3837.2307692307704</v>
      </c>
      <c r="K743" s="66">
        <v>-3365.2307692307704</v>
      </c>
      <c r="L743" s="66">
        <v>-0.8677918464131605</v>
      </c>
      <c r="M743" s="66">
        <v>537.7712915116344</v>
      </c>
      <c r="N743" s="66">
        <v>2774.7592940378613</v>
      </c>
      <c r="O743" s="66">
        <v>4899.702244423679</v>
      </c>
      <c r="P743" s="66">
        <v>3915.034097505011</v>
      </c>
      <c r="Q743" s="66">
        <v>-3897.6783243995974</v>
      </c>
      <c r="R743" s="66">
        <v>11572.139862861139</v>
      </c>
      <c r="S743" s="66">
        <v>3903.215686274511</v>
      </c>
      <c r="T743" s="66">
        <v>0.0037638658028124137</v>
      </c>
    </row>
    <row r="744" spans="7:20" ht="11.25">
      <c r="G744" s="24" t="s">
        <v>313</v>
      </c>
      <c r="H744" s="73">
        <v>1</v>
      </c>
      <c r="I744" s="66">
        <v>430</v>
      </c>
      <c r="J744" s="66">
        <v>3837.2307692307704</v>
      </c>
      <c r="K744" s="66">
        <v>-3407.2307692307704</v>
      </c>
      <c r="L744" s="66">
        <v>-0.8786223837666758</v>
      </c>
      <c r="M744" s="66">
        <v>537.7712915116344</v>
      </c>
      <c r="N744" s="66">
        <v>2774.7592940378613</v>
      </c>
      <c r="O744" s="66">
        <v>4899.702244423679</v>
      </c>
      <c r="P744" s="66">
        <v>3915.034097505011</v>
      </c>
      <c r="Q744" s="66">
        <v>-3897.6783243995974</v>
      </c>
      <c r="R744" s="66">
        <v>11572.139862861139</v>
      </c>
      <c r="S744" s="66">
        <v>3904.0392156862754</v>
      </c>
      <c r="T744" s="66">
        <v>0.003858402465330965</v>
      </c>
    </row>
    <row r="745" spans="7:20" ht="11.25">
      <c r="G745" s="24" t="s">
        <v>314</v>
      </c>
      <c r="H745" s="73">
        <v>1</v>
      </c>
      <c r="I745" s="66">
        <v>413</v>
      </c>
      <c r="J745" s="66">
        <v>3837.2307692307704</v>
      </c>
      <c r="K745" s="66">
        <v>-3424.2307692307704</v>
      </c>
      <c r="L745" s="66">
        <v>-0.8830061726954797</v>
      </c>
      <c r="M745" s="66">
        <v>537.7712915116344</v>
      </c>
      <c r="N745" s="66">
        <v>2774.7592940378613</v>
      </c>
      <c r="O745" s="66">
        <v>4899.702244423679</v>
      </c>
      <c r="P745" s="66">
        <v>3915.034097505011</v>
      </c>
      <c r="Q745" s="66">
        <v>-3897.6783243995974</v>
      </c>
      <c r="R745" s="66">
        <v>11572.139862861139</v>
      </c>
      <c r="S745" s="66">
        <v>3904.372549019609</v>
      </c>
      <c r="T745" s="66">
        <v>0.0038970006586844</v>
      </c>
    </row>
    <row r="746" spans="7:20" ht="11.25">
      <c r="G746" s="24" t="s">
        <v>315</v>
      </c>
      <c r="H746" s="73">
        <v>1</v>
      </c>
      <c r="I746" s="66">
        <v>413</v>
      </c>
      <c r="J746" s="66">
        <v>1560.2073170731696</v>
      </c>
      <c r="K746" s="66">
        <v>-1147.2073170731696</v>
      </c>
      <c r="L746" s="66">
        <v>-0.2958302785663568</v>
      </c>
      <c r="M746" s="66">
        <v>428.24505781683695</v>
      </c>
      <c r="N746" s="66">
        <v>714.1261567275476</v>
      </c>
      <c r="O746" s="66">
        <v>2406.2884774187914</v>
      </c>
      <c r="P746" s="66">
        <v>3901.4981548371043</v>
      </c>
      <c r="Q746" s="66">
        <v>-6147.958896820959</v>
      </c>
      <c r="R746" s="66">
        <v>9268.3735309673</v>
      </c>
      <c r="S746" s="66">
        <v>1574.3703703703693</v>
      </c>
      <c r="T746" s="66">
        <v>0.00027344442176364703</v>
      </c>
    </row>
    <row r="747" spans="7:20" ht="11.25">
      <c r="G747" s="24" t="s">
        <v>316</v>
      </c>
      <c r="H747" s="73">
        <v>1</v>
      </c>
      <c r="I747" s="66">
        <v>424</v>
      </c>
      <c r="J747" s="66">
        <v>1560.2073170731696</v>
      </c>
      <c r="K747" s="66">
        <v>-1136.2073170731696</v>
      </c>
      <c r="L747" s="66">
        <v>-0.29299370925948376</v>
      </c>
      <c r="M747" s="66">
        <v>428.24505781683695</v>
      </c>
      <c r="N747" s="66">
        <v>714.1261567275476</v>
      </c>
      <c r="O747" s="66">
        <v>2406.2884774187914</v>
      </c>
      <c r="P747" s="66">
        <v>3901.4981548371043</v>
      </c>
      <c r="Q747" s="66">
        <v>-6147.958896820959</v>
      </c>
      <c r="R747" s="66">
        <v>9268.3735309673</v>
      </c>
      <c r="S747" s="66">
        <v>1574.2345679012335</v>
      </c>
      <c r="T747" s="66">
        <v>0.0002682257171384594</v>
      </c>
    </row>
    <row r="748" spans="7:20" ht="11.25">
      <c r="G748" s="24" t="s">
        <v>317</v>
      </c>
      <c r="H748" s="73">
        <v>1</v>
      </c>
      <c r="I748" s="66">
        <v>1063</v>
      </c>
      <c r="J748" s="66">
        <v>2953.0000000000396</v>
      </c>
      <c r="K748" s="66">
        <v>-1890.0000000000396</v>
      </c>
      <c r="L748" s="66">
        <v>-0.4873741809081968</v>
      </c>
      <c r="M748" s="66">
        <v>2238.9204260575098</v>
      </c>
      <c r="N748" s="66">
        <v>-1470.4214906233497</v>
      </c>
      <c r="O748" s="66">
        <v>7376.421490623428</v>
      </c>
      <c r="P748" s="66">
        <v>4477.840852115038</v>
      </c>
      <c r="Q748" s="66">
        <v>-5893.842981246775</v>
      </c>
      <c r="R748" s="66">
        <v>11799.842981246855</v>
      </c>
      <c r="S748" s="66">
        <v>3898.000000000045</v>
      </c>
      <c r="T748" s="66">
        <v>0.044537548540487026</v>
      </c>
    </row>
    <row r="749" spans="7:20" ht="11.25">
      <c r="G749" s="24" t="s">
        <v>318</v>
      </c>
      <c r="H749" s="73">
        <v>1</v>
      </c>
      <c r="I749" s="66">
        <v>469</v>
      </c>
      <c r="J749" s="66">
        <v>1560.2073170731696</v>
      </c>
      <c r="K749" s="66">
        <v>-1091.2073170731696</v>
      </c>
      <c r="L749" s="66">
        <v>-0.2813895620950031</v>
      </c>
      <c r="M749" s="66">
        <v>428.24505781683695</v>
      </c>
      <c r="N749" s="66">
        <v>714.1261567275476</v>
      </c>
      <c r="O749" s="66">
        <v>2406.2884774187914</v>
      </c>
      <c r="P749" s="66">
        <v>3901.4981548371043</v>
      </c>
      <c r="Q749" s="66">
        <v>-6147.958896820959</v>
      </c>
      <c r="R749" s="66">
        <v>9268.3735309673</v>
      </c>
      <c r="S749" s="66">
        <v>1573.6790123456778</v>
      </c>
      <c r="T749" s="66">
        <v>0.0002474000542521506</v>
      </c>
    </row>
    <row r="750" spans="7:20" ht="11.25">
      <c r="G750" s="24" t="s">
        <v>319</v>
      </c>
      <c r="H750" s="73">
        <v>1</v>
      </c>
      <c r="I750" s="66">
        <v>367</v>
      </c>
      <c r="J750" s="66">
        <v>1560.2073170731696</v>
      </c>
      <c r="K750" s="66">
        <v>-1193.2073170731696</v>
      </c>
      <c r="L750" s="66">
        <v>-0.3076922956678259</v>
      </c>
      <c r="M750" s="66">
        <v>428.24505781683695</v>
      </c>
      <c r="N750" s="66">
        <v>714.1261567275476</v>
      </c>
      <c r="O750" s="66">
        <v>2406.2884774187914</v>
      </c>
      <c r="P750" s="66">
        <v>3901.4981548371043</v>
      </c>
      <c r="Q750" s="66">
        <v>-6147.958896820959</v>
      </c>
      <c r="R750" s="66">
        <v>9268.3735309673</v>
      </c>
      <c r="S750" s="66">
        <v>1574.9382716049372</v>
      </c>
      <c r="T750" s="66">
        <v>0.00029581287161612607</v>
      </c>
    </row>
    <row r="751" spans="7:20" ht="11.25">
      <c r="G751" s="24" t="s">
        <v>320</v>
      </c>
      <c r="H751" s="73">
        <v>1</v>
      </c>
      <c r="I751" s="66">
        <v>247</v>
      </c>
      <c r="J751" s="66">
        <v>1560.2073170731696</v>
      </c>
      <c r="K751" s="66">
        <v>-1313.2073170731696</v>
      </c>
      <c r="L751" s="66">
        <v>-0.33863668810644093</v>
      </c>
      <c r="M751" s="66">
        <v>428.24505781683695</v>
      </c>
      <c r="N751" s="66">
        <v>714.1261567275476</v>
      </c>
      <c r="O751" s="66">
        <v>2406.2884774187914</v>
      </c>
      <c r="P751" s="66">
        <v>3901.4981548371043</v>
      </c>
      <c r="Q751" s="66">
        <v>-6147.958896820959</v>
      </c>
      <c r="R751" s="66">
        <v>9268.3735309673</v>
      </c>
      <c r="S751" s="66">
        <v>1576.4197530864187</v>
      </c>
      <c r="T751" s="66">
        <v>0.0003583041508763644</v>
      </c>
    </row>
    <row r="752" spans="7:20" ht="11.25">
      <c r="G752" s="24" t="s">
        <v>321</v>
      </c>
      <c r="H752" s="73">
        <v>1</v>
      </c>
      <c r="I752" s="66">
        <v>448</v>
      </c>
      <c r="J752" s="66">
        <v>1560.2073170731696</v>
      </c>
      <c r="K752" s="66">
        <v>-1112.2073170731696</v>
      </c>
      <c r="L752" s="66">
        <v>-0.2868048307717608</v>
      </c>
      <c r="M752" s="66">
        <v>428.24505781683695</v>
      </c>
      <c r="N752" s="66">
        <v>714.1261567275476</v>
      </c>
      <c r="O752" s="66">
        <v>2406.2884774187914</v>
      </c>
      <c r="P752" s="66">
        <v>3901.4981548371043</v>
      </c>
      <c r="Q752" s="66">
        <v>-6147.958896820959</v>
      </c>
      <c r="R752" s="66">
        <v>9268.3735309673</v>
      </c>
      <c r="S752" s="66">
        <v>1573.9382716049372</v>
      </c>
      <c r="T752" s="66">
        <v>0.0002570139802709</v>
      </c>
    </row>
    <row r="753" spans="7:20" ht="11.25">
      <c r="G753" s="24" t="s">
        <v>322</v>
      </c>
      <c r="H753" s="73">
        <v>1</v>
      </c>
      <c r="I753" s="66">
        <v>401</v>
      </c>
      <c r="J753" s="66">
        <v>1560.2073170731696</v>
      </c>
      <c r="K753" s="66">
        <v>-1159.2073170731696</v>
      </c>
      <c r="L753" s="66">
        <v>-0.2989247178102183</v>
      </c>
      <c r="M753" s="66">
        <v>428.24505781683695</v>
      </c>
      <c r="N753" s="66">
        <v>714.1261567275476</v>
      </c>
      <c r="O753" s="66">
        <v>2406.2884774187914</v>
      </c>
      <c r="P753" s="66">
        <v>3901.4981548371043</v>
      </c>
      <c r="Q753" s="66">
        <v>-6147.958896820959</v>
      </c>
      <c r="R753" s="66">
        <v>9268.3735309673</v>
      </c>
      <c r="S753" s="66">
        <v>1574.5185185185173</v>
      </c>
      <c r="T753" s="66">
        <v>0.0002791948989204894</v>
      </c>
    </row>
    <row r="754" spans="7:20" ht="11.25">
      <c r="G754" s="24" t="s">
        <v>323</v>
      </c>
      <c r="H754" s="73">
        <v>1</v>
      </c>
      <c r="I754" s="66">
        <v>359</v>
      </c>
      <c r="J754" s="66">
        <v>1560.2073170731696</v>
      </c>
      <c r="K754" s="66">
        <v>-1201.2073170731696</v>
      </c>
      <c r="L754" s="66">
        <v>-0.3097552551637336</v>
      </c>
      <c r="M754" s="66">
        <v>428.24505781683695</v>
      </c>
      <c r="N754" s="66">
        <v>714.1261567275476</v>
      </c>
      <c r="O754" s="66">
        <v>2406.2884774187914</v>
      </c>
      <c r="P754" s="66">
        <v>3901.4981548371043</v>
      </c>
      <c r="Q754" s="66">
        <v>-6147.958896820959</v>
      </c>
      <c r="R754" s="66">
        <v>9268.3735309673</v>
      </c>
      <c r="S754" s="66">
        <v>1575.037037037036</v>
      </c>
      <c r="T754" s="66">
        <v>0.0002997927939463142</v>
      </c>
    </row>
    <row r="755" spans="7:20" ht="11.25">
      <c r="G755" s="24" t="s">
        <v>324</v>
      </c>
      <c r="H755" s="73">
        <v>1</v>
      </c>
      <c r="I755" s="66">
        <v>156</v>
      </c>
      <c r="J755" s="66">
        <v>1560.2073170731696</v>
      </c>
      <c r="K755" s="66">
        <v>-1404.2073170731696</v>
      </c>
      <c r="L755" s="66">
        <v>-0.36210285237239065</v>
      </c>
      <c r="M755" s="66">
        <v>428.24505781683695</v>
      </c>
      <c r="N755" s="66">
        <v>714.1261567275476</v>
      </c>
      <c r="O755" s="66">
        <v>2406.2884774187914</v>
      </c>
      <c r="P755" s="66">
        <v>3901.4981548371043</v>
      </c>
      <c r="Q755" s="66">
        <v>-6147.958896820959</v>
      </c>
      <c r="R755" s="66">
        <v>9268.3735309673</v>
      </c>
      <c r="S755" s="66">
        <v>1577.543209876542</v>
      </c>
      <c r="T755" s="66">
        <v>0.00040968278490665077</v>
      </c>
    </row>
    <row r="756" spans="7:20" ht="11.25">
      <c r="G756" s="24" t="s">
        <v>325</v>
      </c>
      <c r="H756" s="73">
        <v>1</v>
      </c>
      <c r="I756" s="66">
        <v>272</v>
      </c>
      <c r="J756" s="66">
        <v>1560.2073170731696</v>
      </c>
      <c r="K756" s="66">
        <v>-1288.2073170731696</v>
      </c>
      <c r="L756" s="66">
        <v>-0.33218993968172944</v>
      </c>
      <c r="M756" s="66">
        <v>428.24505781683695</v>
      </c>
      <c r="N756" s="66">
        <v>714.1261567275476</v>
      </c>
      <c r="O756" s="66">
        <v>2406.2884774187914</v>
      </c>
      <c r="P756" s="66">
        <v>3901.4981548371043</v>
      </c>
      <c r="Q756" s="66">
        <v>-6147.958896820959</v>
      </c>
      <c r="R756" s="66">
        <v>9268.3735309673</v>
      </c>
      <c r="S756" s="66">
        <v>1576.11111111111</v>
      </c>
      <c r="T756" s="66">
        <v>0.00034479167787347887</v>
      </c>
    </row>
    <row r="757" spans="7:20" ht="11.25">
      <c r="G757" s="24" t="s">
        <v>326</v>
      </c>
      <c r="H757" s="73">
        <v>1</v>
      </c>
      <c r="I757" s="66">
        <v>476</v>
      </c>
      <c r="J757" s="66">
        <v>1560.2073170731696</v>
      </c>
      <c r="K757" s="66">
        <v>-1084.2073170731696</v>
      </c>
      <c r="L757" s="66">
        <v>-0.27958447253608393</v>
      </c>
      <c r="M757" s="66">
        <v>428.24505781683695</v>
      </c>
      <c r="N757" s="66">
        <v>714.1261567275476</v>
      </c>
      <c r="O757" s="66">
        <v>2406.2884774187914</v>
      </c>
      <c r="P757" s="66">
        <v>3901.4981548371043</v>
      </c>
      <c r="Q757" s="66">
        <v>-6147.958896820959</v>
      </c>
      <c r="R757" s="66">
        <v>9268.3735309673</v>
      </c>
      <c r="S757" s="66">
        <v>1573.5925925925915</v>
      </c>
      <c r="T757" s="66">
        <v>0.00024423613539205065</v>
      </c>
    </row>
    <row r="758" spans="7:20" ht="11.25">
      <c r="G758" s="24" t="s">
        <v>327</v>
      </c>
      <c r="H758" s="73">
        <v>1</v>
      </c>
      <c r="I758" s="66">
        <v>341</v>
      </c>
      <c r="J758" s="66">
        <v>1560.2073170731696</v>
      </c>
      <c r="K758" s="66">
        <v>-1219.2073170731696</v>
      </c>
      <c r="L758" s="66">
        <v>-0.3143969140295258</v>
      </c>
      <c r="M758" s="66">
        <v>428.24505781683695</v>
      </c>
      <c r="N758" s="66">
        <v>714.1261567275476</v>
      </c>
      <c r="O758" s="66">
        <v>2406.2884774187914</v>
      </c>
      <c r="P758" s="66">
        <v>3901.4981548371043</v>
      </c>
      <c r="Q758" s="66">
        <v>-6147.958896820959</v>
      </c>
      <c r="R758" s="66">
        <v>9268.3735309673</v>
      </c>
      <c r="S758" s="66">
        <v>1575.2592592592582</v>
      </c>
      <c r="T758" s="66">
        <v>0.00030884485608922784</v>
      </c>
    </row>
    <row r="759" spans="7:20" ht="11.25">
      <c r="G759" s="24" t="s">
        <v>328</v>
      </c>
      <c r="H759" s="73">
        <v>1</v>
      </c>
      <c r="I759" s="66">
        <v>440</v>
      </c>
      <c r="J759" s="66">
        <v>1560.2073170731696</v>
      </c>
      <c r="K759" s="66">
        <v>-1120.2073170731696</v>
      </c>
      <c r="L759" s="66">
        <v>-0.2888677902676684</v>
      </c>
      <c r="M759" s="66">
        <v>428.24505781683695</v>
      </c>
      <c r="N759" s="66">
        <v>714.1261567275476</v>
      </c>
      <c r="O759" s="66">
        <v>2406.2884774187914</v>
      </c>
      <c r="P759" s="66">
        <v>3901.4981548371043</v>
      </c>
      <c r="Q759" s="66">
        <v>-6147.958896820959</v>
      </c>
      <c r="R759" s="66">
        <v>9268.3735309673</v>
      </c>
      <c r="S759" s="66">
        <v>1574.037037037036</v>
      </c>
      <c r="T759" s="66">
        <v>0.0002607246311857301</v>
      </c>
    </row>
    <row r="760" spans="7:20" ht="11.25">
      <c r="G760" s="24" t="s">
        <v>329</v>
      </c>
      <c r="H760" s="73">
        <v>1</v>
      </c>
      <c r="I760" s="66">
        <v>418</v>
      </c>
      <c r="J760" s="66">
        <v>1560.2073170731696</v>
      </c>
      <c r="K760" s="66">
        <v>-1142.2073170731696</v>
      </c>
      <c r="L760" s="66">
        <v>-0.29454092888141453</v>
      </c>
      <c r="M760" s="66">
        <v>428.24505781683695</v>
      </c>
      <c r="N760" s="66">
        <v>714.1261567275476</v>
      </c>
      <c r="O760" s="66">
        <v>2406.2884774187914</v>
      </c>
      <c r="P760" s="66">
        <v>3901.4981548371043</v>
      </c>
      <c r="Q760" s="66">
        <v>-6147.958896820959</v>
      </c>
      <c r="R760" s="66">
        <v>9268.3735309673</v>
      </c>
      <c r="S760" s="66">
        <v>1574.3086419753076</v>
      </c>
      <c r="T760" s="66">
        <v>0.0002710660501630379</v>
      </c>
    </row>
    <row r="761" spans="7:20" ht="11.25">
      <c r="G761" s="24" t="s">
        <v>330</v>
      </c>
      <c r="H761" s="73">
        <v>1</v>
      </c>
      <c r="I761" s="66">
        <v>470</v>
      </c>
      <c r="J761" s="66">
        <v>1560.2073170731696</v>
      </c>
      <c r="K761" s="66">
        <v>-1090.2073170731696</v>
      </c>
      <c r="L761" s="66">
        <v>-0.28113169215801465</v>
      </c>
      <c r="M761" s="66">
        <v>428.24505781683695</v>
      </c>
      <c r="N761" s="66">
        <v>714.1261567275476</v>
      </c>
      <c r="O761" s="66">
        <v>2406.2884774187914</v>
      </c>
      <c r="P761" s="66">
        <v>3901.4981548371043</v>
      </c>
      <c r="Q761" s="66">
        <v>-6147.958896820959</v>
      </c>
      <c r="R761" s="66">
        <v>9268.3735309673</v>
      </c>
      <c r="S761" s="66">
        <v>1573.6666666666656</v>
      </c>
      <c r="T761" s="66">
        <v>0.00024694681921664195</v>
      </c>
    </row>
    <row r="762" spans="7:20" ht="11.25">
      <c r="G762" s="24" t="s">
        <v>331</v>
      </c>
      <c r="H762" s="73">
        <v>1</v>
      </c>
      <c r="I762" s="66">
        <v>667</v>
      </c>
      <c r="J762" s="66">
        <v>1560.2073170731696</v>
      </c>
      <c r="K762" s="66">
        <v>-893.2073170731696</v>
      </c>
      <c r="L762" s="66">
        <v>-0.23033131457128833</v>
      </c>
      <c r="M762" s="66">
        <v>428.24505781683695</v>
      </c>
      <c r="N762" s="66">
        <v>714.1261567275476</v>
      </c>
      <c r="O762" s="66">
        <v>2406.2884774187914</v>
      </c>
      <c r="P762" s="66">
        <v>3901.4981548371043</v>
      </c>
      <c r="Q762" s="66">
        <v>-6147.958896820959</v>
      </c>
      <c r="R762" s="66">
        <v>9268.3735309673</v>
      </c>
      <c r="S762" s="66">
        <v>1571.2345679012335</v>
      </c>
      <c r="T762" s="66">
        <v>0.00016576383884755737</v>
      </c>
    </row>
    <row r="763" spans="7:20" ht="11.25">
      <c r="G763" s="24" t="s">
        <v>332</v>
      </c>
      <c r="H763" s="73">
        <v>1</v>
      </c>
      <c r="I763" s="66">
        <v>6831</v>
      </c>
      <c r="J763" s="66">
        <v>13425.473684210518</v>
      </c>
      <c r="K763" s="66">
        <v>-6594.473684210518</v>
      </c>
      <c r="L763" s="66">
        <v>-1.700516513419414</v>
      </c>
      <c r="M763" s="66">
        <v>889.6567647621123</v>
      </c>
      <c r="N763" s="66">
        <v>11667.784216230239</v>
      </c>
      <c r="O763" s="66">
        <v>15183.163152190797</v>
      </c>
      <c r="P763" s="66">
        <v>3978.6660053012456</v>
      </c>
      <c r="Q763" s="66">
        <v>5564.847416731828</v>
      </c>
      <c r="R763" s="66">
        <v>21286.099951689208</v>
      </c>
      <c r="S763" s="66">
        <v>13791.833333333323</v>
      </c>
      <c r="T763" s="66">
        <v>0.04239457703381965</v>
      </c>
    </row>
    <row r="764" spans="7:20" ht="11.25">
      <c r="G764" s="24" t="s">
        <v>333</v>
      </c>
      <c r="H764" s="73">
        <v>1</v>
      </c>
      <c r="I764" s="66">
        <v>2838</v>
      </c>
      <c r="J764" s="66">
        <v>3837.2307692307704</v>
      </c>
      <c r="K764" s="66">
        <v>-999.2307692307704</v>
      </c>
      <c r="L764" s="66">
        <v>-0.2576715754984677</v>
      </c>
      <c r="M764" s="66">
        <v>537.7712915116344</v>
      </c>
      <c r="N764" s="66">
        <v>2774.7592940378613</v>
      </c>
      <c r="O764" s="66">
        <v>4899.702244423679</v>
      </c>
      <c r="P764" s="66">
        <v>3915.034097505011</v>
      </c>
      <c r="Q764" s="66">
        <v>-3897.6783243995974</v>
      </c>
      <c r="R764" s="66">
        <v>11572.139862861139</v>
      </c>
      <c r="S764" s="66">
        <v>3856.823529411766</v>
      </c>
      <c r="T764" s="66">
        <v>0.0003318455711873168</v>
      </c>
    </row>
    <row r="765" spans="7:20" ht="11.25">
      <c r="G765" s="24" t="s">
        <v>334</v>
      </c>
      <c r="H765" s="73">
        <v>1</v>
      </c>
      <c r="I765" s="66">
        <v>1248</v>
      </c>
      <c r="J765" s="66">
        <v>3837.2307692307704</v>
      </c>
      <c r="K765" s="66">
        <v>-2589.2307692307704</v>
      </c>
      <c r="L765" s="66">
        <v>-0.6676847753101167</v>
      </c>
      <c r="M765" s="66">
        <v>537.7712915116344</v>
      </c>
      <c r="N765" s="66">
        <v>2774.7592940378613</v>
      </c>
      <c r="O765" s="66">
        <v>4899.702244423679</v>
      </c>
      <c r="P765" s="66">
        <v>3915.034097505011</v>
      </c>
      <c r="Q765" s="66">
        <v>-3897.6783243995974</v>
      </c>
      <c r="R765" s="66">
        <v>11572.139862861139</v>
      </c>
      <c r="S765" s="66">
        <v>3888</v>
      </c>
      <c r="T765" s="66">
        <v>0.0022281578121307035</v>
      </c>
    </row>
    <row r="766" spans="7:20" ht="11.25">
      <c r="G766" s="24" t="s">
        <v>335</v>
      </c>
      <c r="H766" s="73">
        <v>1</v>
      </c>
      <c r="I766" s="66">
        <v>991</v>
      </c>
      <c r="J766" s="66">
        <v>2953.0000000000396</v>
      </c>
      <c r="K766" s="66">
        <v>-1962.0000000000396</v>
      </c>
      <c r="L766" s="66">
        <v>-0.5059408163713658</v>
      </c>
      <c r="M766" s="66">
        <v>2238.9204260575098</v>
      </c>
      <c r="N766" s="66">
        <v>-1470.4214906233497</v>
      </c>
      <c r="O766" s="66">
        <v>7376.421490623428</v>
      </c>
      <c r="P766" s="66">
        <v>4477.840852115038</v>
      </c>
      <c r="Q766" s="66">
        <v>-5893.842981246775</v>
      </c>
      <c r="R766" s="66">
        <v>11799.842981246855</v>
      </c>
      <c r="S766" s="66">
        <v>3934.000000000044</v>
      </c>
      <c r="T766" s="66">
        <v>0.047995520563222274</v>
      </c>
    </row>
    <row r="767" spans="7:20" ht="11.25">
      <c r="G767" s="24" t="s">
        <v>336</v>
      </c>
      <c r="H767" s="73">
        <v>1</v>
      </c>
      <c r="I767" s="66">
        <v>696</v>
      </c>
      <c r="J767" s="66">
        <v>1560.2073170731696</v>
      </c>
      <c r="K767" s="66">
        <v>-864.2073170731696</v>
      </c>
      <c r="L767" s="66">
        <v>-0.22285308639862303</v>
      </c>
      <c r="M767" s="66">
        <v>428.24505781683695</v>
      </c>
      <c r="N767" s="66">
        <v>714.1261567275476</v>
      </c>
      <c r="O767" s="66">
        <v>2406.2884774187914</v>
      </c>
      <c r="P767" s="66">
        <v>3901.4981548371043</v>
      </c>
      <c r="Q767" s="66">
        <v>-6147.958896820959</v>
      </c>
      <c r="R767" s="66">
        <v>9268.3735309673</v>
      </c>
      <c r="S767" s="66">
        <v>1570.8765432098755</v>
      </c>
      <c r="T767" s="66">
        <v>0.0001551747769252459</v>
      </c>
    </row>
    <row r="768" spans="7:20" ht="11.25">
      <c r="G768" s="24" t="s">
        <v>337</v>
      </c>
      <c r="H768" s="73">
        <v>1</v>
      </c>
      <c r="I768" s="66">
        <v>640</v>
      </c>
      <c r="J768" s="66">
        <v>1560.2073170731696</v>
      </c>
      <c r="K768" s="66">
        <v>-920.2073170731696</v>
      </c>
      <c r="L768" s="66">
        <v>-0.23729380286997673</v>
      </c>
      <c r="M768" s="66">
        <v>428.24505781683695</v>
      </c>
      <c r="N768" s="66">
        <v>714.1261567275476</v>
      </c>
      <c r="O768" s="66">
        <v>2406.2884774187914</v>
      </c>
      <c r="P768" s="66">
        <v>3901.4981548371043</v>
      </c>
      <c r="Q768" s="66">
        <v>-6147.958896820959</v>
      </c>
      <c r="R768" s="66">
        <v>9268.3735309673</v>
      </c>
      <c r="S768" s="66">
        <v>1571.5679012345668</v>
      </c>
      <c r="T768" s="66">
        <v>0.00017593677062187997</v>
      </c>
    </row>
    <row r="769" spans="7:20" ht="11.25">
      <c r="G769" s="24" t="s">
        <v>338</v>
      </c>
      <c r="H769" s="73">
        <v>1</v>
      </c>
      <c r="I769" s="66">
        <v>590</v>
      </c>
      <c r="J769" s="66">
        <v>1560.2073170731696</v>
      </c>
      <c r="K769" s="66">
        <v>-970.2073170731696</v>
      </c>
      <c r="L769" s="66">
        <v>-0.2501872997193996</v>
      </c>
      <c r="M769" s="66">
        <v>428.24505781683695</v>
      </c>
      <c r="N769" s="66">
        <v>714.1261567275476</v>
      </c>
      <c r="O769" s="66">
        <v>2406.2884774187914</v>
      </c>
      <c r="P769" s="66">
        <v>3901.4981548371043</v>
      </c>
      <c r="Q769" s="66">
        <v>-6147.958896820959</v>
      </c>
      <c r="R769" s="66">
        <v>9268.3735309673</v>
      </c>
      <c r="S769" s="66">
        <v>1572.185185185184</v>
      </c>
      <c r="T769" s="66">
        <v>0.0001955754521091504</v>
      </c>
    </row>
    <row r="770" spans="7:20" ht="11.25">
      <c r="G770" s="24" t="s">
        <v>339</v>
      </c>
      <c r="H770" s="73">
        <v>1</v>
      </c>
      <c r="I770" s="66">
        <v>655</v>
      </c>
      <c r="J770" s="66">
        <v>1560.2073170731696</v>
      </c>
      <c r="K770" s="66">
        <v>-905.2073170731696</v>
      </c>
      <c r="L770" s="66">
        <v>-0.23342575381514985</v>
      </c>
      <c r="M770" s="66">
        <v>428.24505781683695</v>
      </c>
      <c r="N770" s="66">
        <v>714.1261567275476</v>
      </c>
      <c r="O770" s="66">
        <v>2406.2884774187914</v>
      </c>
      <c r="P770" s="66">
        <v>3901.4981548371043</v>
      </c>
      <c r="Q770" s="66">
        <v>-6147.958896820959</v>
      </c>
      <c r="R770" s="66">
        <v>9268.3735309673</v>
      </c>
      <c r="S770" s="66">
        <v>1571.3827160493815</v>
      </c>
      <c r="T770" s="66">
        <v>0.0001702477430506788</v>
      </c>
    </row>
    <row r="771" spans="7:20" ht="11.25">
      <c r="G771" s="24" t="s">
        <v>340</v>
      </c>
      <c r="H771" s="73">
        <v>1</v>
      </c>
      <c r="I771" s="66">
        <v>830</v>
      </c>
      <c r="J771" s="66">
        <v>1560.2073170731696</v>
      </c>
      <c r="K771" s="66">
        <v>-730.2073170731696</v>
      </c>
      <c r="L771" s="66">
        <v>-0.1882985148421696</v>
      </c>
      <c r="M771" s="66">
        <v>428.24505781683695</v>
      </c>
      <c r="N771" s="66">
        <v>714.1261567275476</v>
      </c>
      <c r="O771" s="66">
        <v>2406.2884774187914</v>
      </c>
      <c r="P771" s="66">
        <v>3901.4981548371043</v>
      </c>
      <c r="Q771" s="66">
        <v>-6147.958896820959</v>
      </c>
      <c r="R771" s="66">
        <v>9268.3735309673</v>
      </c>
      <c r="S771" s="66">
        <v>1569.222222222221</v>
      </c>
      <c r="T771" s="66">
        <v>0.00011078414558470022</v>
      </c>
    </row>
    <row r="772" spans="7:20" ht="11.25">
      <c r="G772" s="24" t="s">
        <v>341</v>
      </c>
      <c r="H772" s="73">
        <v>1</v>
      </c>
      <c r="I772" s="66">
        <v>831</v>
      </c>
      <c r="J772" s="66">
        <v>1560.2073170731696</v>
      </c>
      <c r="K772" s="66">
        <v>-729.2073170731696</v>
      </c>
      <c r="L772" s="66">
        <v>-0.18804064490518113</v>
      </c>
      <c r="M772" s="66">
        <v>428.24505781683695</v>
      </c>
      <c r="N772" s="66">
        <v>714.1261567275476</v>
      </c>
      <c r="O772" s="66">
        <v>2406.2884774187914</v>
      </c>
      <c r="P772" s="66">
        <v>3901.4981548371043</v>
      </c>
      <c r="Q772" s="66">
        <v>-6147.958896820959</v>
      </c>
      <c r="R772" s="66">
        <v>9268.3735309673</v>
      </c>
      <c r="S772" s="66">
        <v>1569.2098765432088</v>
      </c>
      <c r="T772" s="66">
        <v>0.00011048092132225368</v>
      </c>
    </row>
    <row r="773" spans="7:20" ht="11.25">
      <c r="G773" s="24" t="s">
        <v>342</v>
      </c>
      <c r="H773" s="73">
        <v>1</v>
      </c>
      <c r="I773" s="66">
        <v>741</v>
      </c>
      <c r="J773" s="66">
        <v>1560.2073170731696</v>
      </c>
      <c r="K773" s="66">
        <v>-819.2073170731696</v>
      </c>
      <c r="L773" s="66">
        <v>-0.2112489392341424</v>
      </c>
      <c r="M773" s="66">
        <v>428.24505781683695</v>
      </c>
      <c r="N773" s="66">
        <v>714.1261567275476</v>
      </c>
      <c r="O773" s="66">
        <v>2406.2884774187914</v>
      </c>
      <c r="P773" s="66">
        <v>3901.4981548371043</v>
      </c>
      <c r="Q773" s="66">
        <v>-6147.958896820959</v>
      </c>
      <c r="R773" s="66">
        <v>9268.3735309673</v>
      </c>
      <c r="S773" s="66">
        <v>1570.3209876543199</v>
      </c>
      <c r="T773" s="66">
        <v>0.00013943535188458807</v>
      </c>
    </row>
    <row r="774" spans="7:20" ht="11.25">
      <c r="G774" s="24" t="s">
        <v>343</v>
      </c>
      <c r="H774" s="73">
        <v>1</v>
      </c>
      <c r="I774" s="66">
        <v>816</v>
      </c>
      <c r="J774" s="66">
        <v>1560.2073170731696</v>
      </c>
      <c r="K774" s="66">
        <v>-744.2073170731696</v>
      </c>
      <c r="L774" s="66">
        <v>-0.191908693960008</v>
      </c>
      <c r="M774" s="66">
        <v>428.24505781683695</v>
      </c>
      <c r="N774" s="66">
        <v>714.1261567275476</v>
      </c>
      <c r="O774" s="66">
        <v>2406.2884774187914</v>
      </c>
      <c r="P774" s="66">
        <v>3901.4981548371043</v>
      </c>
      <c r="Q774" s="66">
        <v>-6147.958896820959</v>
      </c>
      <c r="R774" s="66">
        <v>9268.3735309673</v>
      </c>
      <c r="S774" s="66">
        <v>1569.395061728394</v>
      </c>
      <c r="T774" s="66">
        <v>0.00011507291720125558</v>
      </c>
    </row>
    <row r="775" spans="7:20" ht="11.25">
      <c r="G775" s="24" t="s">
        <v>344</v>
      </c>
      <c r="H775" s="73">
        <v>1</v>
      </c>
      <c r="I775" s="66">
        <v>855</v>
      </c>
      <c r="J775" s="66">
        <v>1560.2073170731696</v>
      </c>
      <c r="K775" s="66">
        <v>-705.2073170731696</v>
      </c>
      <c r="L775" s="66">
        <v>-0.18185176641745815</v>
      </c>
      <c r="M775" s="66">
        <v>428.24505781683695</v>
      </c>
      <c r="N775" s="66">
        <v>714.1261567275476</v>
      </c>
      <c r="O775" s="66">
        <v>2406.2884774187914</v>
      </c>
      <c r="P775" s="66">
        <v>3901.4981548371043</v>
      </c>
      <c r="Q775" s="66">
        <v>-6147.958896820959</v>
      </c>
      <c r="R775" s="66">
        <v>9268.3735309673</v>
      </c>
      <c r="S775" s="66">
        <v>1568.9135802469125</v>
      </c>
      <c r="T775" s="66">
        <v>0.00010332820171583136</v>
      </c>
    </row>
    <row r="776" spans="7:20" ht="11.25">
      <c r="G776" s="24" t="s">
        <v>345</v>
      </c>
      <c r="H776" s="73">
        <v>1</v>
      </c>
      <c r="I776" s="66">
        <v>2038</v>
      </c>
      <c r="J776" s="66">
        <v>13425.473684210518</v>
      </c>
      <c r="K776" s="66">
        <v>-11387.473684210518</v>
      </c>
      <c r="L776" s="66">
        <v>-2.936487121405096</v>
      </c>
      <c r="M776" s="66">
        <v>889.6567647621123</v>
      </c>
      <c r="N776" s="66">
        <v>11667.784216230239</v>
      </c>
      <c r="O776" s="66">
        <v>15183.163152190797</v>
      </c>
      <c r="P776" s="66">
        <v>3978.6660053012456</v>
      </c>
      <c r="Q776" s="66">
        <v>5564.847416731828</v>
      </c>
      <c r="R776" s="66">
        <v>21286.099951689208</v>
      </c>
      <c r="S776" s="66">
        <v>14058.1111111111</v>
      </c>
      <c r="T776" s="66">
        <v>0.12641680221402904</v>
      </c>
    </row>
    <row r="777" spans="7:20" ht="12" thickBot="1">
      <c r="G777" s="64" t="s">
        <v>346</v>
      </c>
      <c r="H777" s="74">
        <v>1</v>
      </c>
      <c r="I777" s="76">
        <v>2910</v>
      </c>
      <c r="J777" s="76">
        <v>13425.473684210518</v>
      </c>
      <c r="K777" s="76">
        <v>-10515.473684210518</v>
      </c>
      <c r="L777" s="76">
        <v>-2.71162453635116</v>
      </c>
      <c r="M777" s="76">
        <v>889.6567647621123</v>
      </c>
      <c r="N777" s="76">
        <v>11667.784216230239</v>
      </c>
      <c r="O777" s="76">
        <v>15183.163152190797</v>
      </c>
      <c r="P777" s="76">
        <v>3978.6660053012456</v>
      </c>
      <c r="Q777" s="76">
        <v>5564.847416731828</v>
      </c>
      <c r="R777" s="76">
        <v>21286.099951689208</v>
      </c>
      <c r="S777" s="76">
        <v>14009.666666666657</v>
      </c>
      <c r="T777" s="67">
        <v>0.10779725686473082</v>
      </c>
    </row>
    <row r="778" spans="7:20" ht="11.25">
      <c r="G778" s="23"/>
      <c r="H778" s="23"/>
      <c r="I778" s="23"/>
      <c r="J778" s="23"/>
      <c r="K778" s="23"/>
      <c r="L778" s="23"/>
      <c r="M778" s="23"/>
      <c r="N778" s="23"/>
      <c r="O778" s="23"/>
      <c r="P778" s="23"/>
      <c r="Q778" s="23"/>
      <c r="R778" s="23"/>
      <c r="S778" s="23"/>
      <c r="T778" s="23"/>
    </row>
    <row r="830" ht="11.25">
      <c r="G830" s="24" t="s">
        <v>347</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Benchimol</cp:lastModifiedBy>
  <dcterms:created xsi:type="dcterms:W3CDTF">2008-02-13T10:48:23Z</dcterms:created>
  <dcterms:modified xsi:type="dcterms:W3CDTF">2008-02-19T17:17:54Z</dcterms:modified>
  <cp:category/>
  <cp:version/>
  <cp:contentType/>
  <cp:contentStatus/>
</cp:coreProperties>
</file>